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ina\Desktop\DOKUMENTI\Izvještaj o trošenju sredstava\2026\"/>
    </mc:Choice>
  </mc:AlternateContent>
  <xr:revisionPtr revIDLastSave="0" documentId="8_{91076701-854C-4559-80DB-7EB34B6386A7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F86" i="1" l="1"/>
  <c r="F111" i="1"/>
  <c r="F93" i="1" l="1"/>
  <c r="F121" i="1"/>
  <c r="F105" i="1"/>
  <c r="F123" i="1" l="1"/>
</calcChain>
</file>

<file path=xl/sharedStrings.xml><?xml version="1.0" encoding="utf-8"?>
<sst xmlns="http://schemas.openxmlformats.org/spreadsheetml/2006/main" count="675" uniqueCount="331">
  <si>
    <t>Naziv primatelja</t>
  </si>
  <si>
    <t>KATEGORIJA 1</t>
  </si>
  <si>
    <t>AD LIBITUM D.O.O. ZA USLUGE</t>
  </si>
  <si>
    <t>45990641695</t>
  </si>
  <si>
    <t>Zagreb</t>
  </si>
  <si>
    <t>Poliklinika za rehabilitaciju slušanja i govora SUVAG</t>
  </si>
  <si>
    <t>3234</t>
  </si>
  <si>
    <t>KOMUNALNE USLUGE</t>
  </si>
  <si>
    <t>AGRO-VIR D.O.O.</t>
  </si>
  <si>
    <t>72415651667</t>
  </si>
  <si>
    <t>3222</t>
  </si>
  <si>
    <t>MATERIJAL I SIROVINE</t>
  </si>
  <si>
    <t>ALFA SECURITY &amp; DEMINING d.o.o. za usluge</t>
  </si>
  <si>
    <t>15417598684</t>
  </si>
  <si>
    <t>Bregana</t>
  </si>
  <si>
    <t>3239</t>
  </si>
  <si>
    <t>OSTALE USLUGE</t>
  </si>
  <si>
    <t>AQUA NATURA D.O.O.</t>
  </si>
  <si>
    <t>76238467913</t>
  </si>
  <si>
    <t>3235</t>
  </si>
  <si>
    <t>ZAKUPNINE I NAJAMNINE</t>
  </si>
  <si>
    <t>BAUHAUS-ZAGREB K.D.</t>
  </si>
  <si>
    <t>71642207963</t>
  </si>
  <si>
    <t>3224</t>
  </si>
  <si>
    <t>MATERIJAL I DIJELOVI ZA TEKUĆE I INVESTICIJSKO ODRŽAVANJE</t>
  </si>
  <si>
    <t>BENEFIT SYSTEMS D.O.O.</t>
  </si>
  <si>
    <t>57845277445</t>
  </si>
  <si>
    <t>3294</t>
  </si>
  <si>
    <t>ČLANARINE I NORME</t>
  </si>
  <si>
    <t>COPY ELECTRONIC D.O.O.</t>
  </si>
  <si>
    <t>88866511884</t>
  </si>
  <si>
    <t>D.Z. ZAGREB CENTAR - LOKACIJA KRUGE</t>
  </si>
  <si>
    <t>00053084642</t>
  </si>
  <si>
    <t>D.Z. ZAGREB ISTOK - LOKACIJA GRIŽANSKA</t>
  </si>
  <si>
    <t>97103671104</t>
  </si>
  <si>
    <t>D.Z. ZAGREB ISTOK - LOKACIJA IVANIĆGRADSKA</t>
  </si>
  <si>
    <t>D.Z. ZAGREB ISTOK - LOKACIJA SESVETE</t>
  </si>
  <si>
    <t>D.Z. ZAGREB ISTOK - LOKACIJA ŽITNJAK</t>
  </si>
  <si>
    <t>D.Z. ZAGREBAČKE ŽUPANIJE - LOKACIJA SAMOBOR</t>
  </si>
  <si>
    <t>67021010361</t>
  </si>
  <si>
    <t>D.Z. ZAGREBAČKE ŽUPANIJE - LOKACIJA VELIKA GORICA</t>
  </si>
  <si>
    <t>Samobor</t>
  </si>
  <si>
    <t>DECATHLON</t>
  </si>
  <si>
    <t>89516372197</t>
  </si>
  <si>
    <t>DOBRA KUHINJA D.O.O.</t>
  </si>
  <si>
    <t>26112356074</t>
  </si>
  <si>
    <t>DRŽAVNI PRORAČUN RH</t>
  </si>
  <si>
    <t/>
  </si>
  <si>
    <t>EDUKACIJSKO-REHABILITACIJSKI FAKULTET</t>
  </si>
  <si>
    <t>34967762426</t>
  </si>
  <si>
    <t>E-SUSTAVI D.O.O.</t>
  </si>
  <si>
    <t>23773266371</t>
  </si>
  <si>
    <t>3238</t>
  </si>
  <si>
    <t>RAČUNALNE USLUGE</t>
  </si>
  <si>
    <t>EURO ROSA IP D.O.O.</t>
  </si>
  <si>
    <t>58421021869</t>
  </si>
  <si>
    <t>3221</t>
  </si>
  <si>
    <t>UREDSKI MATERIJAL I OSTALI MATERIJALNI RASHODI</t>
  </si>
  <si>
    <t>FILIDA - PUTNIČKA AGENCIJA D.O.O.</t>
  </si>
  <si>
    <t>57524651551</t>
  </si>
  <si>
    <t>FINANCIJSKA AGENCIJA</t>
  </si>
  <si>
    <t>85821130368</t>
  </si>
  <si>
    <t>3299</t>
  </si>
  <si>
    <t>OSTALI NESPOMENUTI RASHODI POSLOVANJA</t>
  </si>
  <si>
    <t>GALA D.O.O.</t>
  </si>
  <si>
    <t>50795999437</t>
  </si>
  <si>
    <t>Bjelovar</t>
  </si>
  <si>
    <t>GRAD ZAGREB</t>
  </si>
  <si>
    <t>61817894937</t>
  </si>
  <si>
    <t>GRADSKO STAMBENO KOMUNALNO GOSPODARSTVO d.o.o. PRIČUVA</t>
  </si>
  <si>
    <t>03744272526</t>
  </si>
  <si>
    <t>HEP OPSKRBA D.O.O.</t>
  </si>
  <si>
    <t>63073332379</t>
  </si>
  <si>
    <t>3223</t>
  </si>
  <si>
    <t>ENERGIJA</t>
  </si>
  <si>
    <t>HP-HRVATSKA POŠTA D.D.</t>
  </si>
  <si>
    <t>87311810356</t>
  </si>
  <si>
    <t>3231</t>
  </si>
  <si>
    <t>USLUGE TELEFONA, INTERNETA, POŠTE I PRIJEVOZA</t>
  </si>
  <si>
    <t>HRVATSKA RADIOTELEVIZIJA - ZAGREB</t>
  </si>
  <si>
    <t>68419124305</t>
  </si>
  <si>
    <t>3295</t>
  </si>
  <si>
    <t>PRISTOJBE I NAKNADE</t>
  </si>
  <si>
    <t>HRVATSKA ZAJEDNICA OSNOVNIH ŠKOLA</t>
  </si>
  <si>
    <t>78661516143</t>
  </si>
  <si>
    <t>IDA DIDACTA D.O.O.</t>
  </si>
  <si>
    <t>02059736476</t>
  </si>
  <si>
    <t>IKEA HRVATSKA D.O.O.</t>
  </si>
  <si>
    <t>21523879111</t>
  </si>
  <si>
    <t>Sesvete-Kraljevec</t>
  </si>
  <si>
    <t>3225</t>
  </si>
  <si>
    <t>SITNI INVENTAR I AUTOGUME</t>
  </si>
  <si>
    <t>IN2 D.O.O.</t>
  </si>
  <si>
    <t>68195665956</t>
  </si>
  <si>
    <t>4123</t>
  </si>
  <si>
    <t>LICENCE</t>
  </si>
  <si>
    <t>INA - INDUSTRIJA NAFTE D.D.</t>
  </si>
  <si>
    <t>27759560625</t>
  </si>
  <si>
    <t>INSAKO D.O.O.</t>
  </si>
  <si>
    <t>39851720584</t>
  </si>
  <si>
    <t>INTERNET MALL D.O.O.</t>
  </si>
  <si>
    <t>91380369083</t>
  </si>
  <si>
    <t>Zagreb-Dubrava</t>
  </si>
  <si>
    <t>KODEKS D.O.O.</t>
  </si>
  <si>
    <t>82691288367</t>
  </si>
  <si>
    <t>KONZUM PLUS D.O.O.</t>
  </si>
  <si>
    <t>62226620908</t>
  </si>
  <si>
    <t>3293</t>
  </si>
  <si>
    <t>REPREZENTACIJA</t>
  </si>
  <si>
    <t>LELUBA d.o.o.</t>
  </si>
  <si>
    <t>21301493079</t>
  </si>
  <si>
    <t>Sesvete</t>
  </si>
  <si>
    <t>LEXPERA D.O.O.</t>
  </si>
  <si>
    <t>79506290597</t>
  </si>
  <si>
    <t>3213</t>
  </si>
  <si>
    <t>STRUČNO USAVRŠAVANJE ZAPOSLENIKA</t>
  </si>
  <si>
    <t>MAKROMIKRO GRUPA D.O.O.</t>
  </si>
  <si>
    <t>50467974870</t>
  </si>
  <si>
    <t>Velika Gorica</t>
  </si>
  <si>
    <t>MCS GRUPA D.O.O. ZAGREB</t>
  </si>
  <si>
    <t>04355267582</t>
  </si>
  <si>
    <t>MEDIKA D.D.</t>
  </si>
  <si>
    <t>94818858923</t>
  </si>
  <si>
    <t>MET CROATIA ENERGY TRADE D.O.O.</t>
  </si>
  <si>
    <t>85106651596</t>
  </si>
  <si>
    <t>MODEL-EDUCA D.O.O.</t>
  </si>
  <si>
    <t>75261823939</t>
  </si>
  <si>
    <t>4221</t>
  </si>
  <si>
    <t>UREDSKA OPREMA I NAMJEŠTAJ</t>
  </si>
  <si>
    <t>NAKLADA SLAP D.O.O.</t>
  </si>
  <si>
    <t>70108447975</t>
  </si>
  <si>
    <t>Jastrebarsko</t>
  </si>
  <si>
    <t>NARODNE NOVINE D.D.</t>
  </si>
  <si>
    <t>64546066176</t>
  </si>
  <si>
    <t>3233</t>
  </si>
  <si>
    <t>USLUGE PROMIDŽBE I INFORMIRANJA</t>
  </si>
  <si>
    <t>3722</t>
  </si>
  <si>
    <t>NAKNADE GRAĐANIMA I KUĆANSTVIMA U NARAVI</t>
  </si>
  <si>
    <t>NASTAVNI ZAVOD ZA JAVNO ZDRAVSTVO A. ŠTAMPAR</t>
  </si>
  <si>
    <t>33392005961</t>
  </si>
  <si>
    <t>3236</t>
  </si>
  <si>
    <t>ZDRAVSTVENE I VETERINARSKE USLUGE</t>
  </si>
  <si>
    <t>NORDVIND HVAC D.O.O.</t>
  </si>
  <si>
    <t>92484917370</t>
  </si>
  <si>
    <t>3232</t>
  </si>
  <si>
    <t>USLUGE TEKUĆEG I INVESTICIJSKOG ODRŽAVANJA</t>
  </si>
  <si>
    <t>OPREMA RADMAN</t>
  </si>
  <si>
    <t>27290068263</t>
  </si>
  <si>
    <t>PAMEL D.O.O. ZAGREB</t>
  </si>
  <si>
    <t>14776088720</t>
  </si>
  <si>
    <t>PEČAT D.O.O.</t>
  </si>
  <si>
    <t>30586838651</t>
  </si>
  <si>
    <t>PRIMAT - RD D.O.O. ZAGREB, HRV.LESKOVAC</t>
  </si>
  <si>
    <t>03868412563</t>
  </si>
  <si>
    <t>SCHACHERMAYER D.O.O.</t>
  </si>
  <si>
    <t>96769806716</t>
  </si>
  <si>
    <t>STRIBOR OPREMA d.o.o.</t>
  </si>
  <si>
    <t>53497347539</t>
  </si>
  <si>
    <t>Bilje</t>
  </si>
  <si>
    <t>SVEUČILIŠTE U ZAGREBU - MEDICINSKI FAKULTET</t>
  </si>
  <si>
    <t>45001686598</t>
  </si>
  <si>
    <t>SVEUČILIŠTE U ZAGREBU - UČITELJSKI FAKULTET</t>
  </si>
  <si>
    <t>72226488129</t>
  </si>
  <si>
    <t>ŠKOLSKA KNJIGA D.D.</t>
  </si>
  <si>
    <t>38967655335</t>
  </si>
  <si>
    <t>TEHNOPLAM SUSTAVI D.O.O.</t>
  </si>
  <si>
    <t>23527221714</t>
  </si>
  <si>
    <t>TELEMACH HRVATSKA D.O.O.</t>
  </si>
  <si>
    <t>70133616033</t>
  </si>
  <si>
    <t>TILL TRADE d.o.o.</t>
  </si>
  <si>
    <t>33663262662</t>
  </si>
  <si>
    <t>UDRUGA POSLODAVACA U ZDRAVSTVU HRVATSKE</t>
  </si>
  <si>
    <t>32787730056</t>
  </si>
  <si>
    <t>URIHO-USTANOVA ZA PROF.RH</t>
  </si>
  <si>
    <t>77931216562</t>
  </si>
  <si>
    <t>3227</t>
  </si>
  <si>
    <t>SLUŽBENA, RADNA I ZAŠTITNA ODJEĆA I OBUĆA</t>
  </si>
  <si>
    <t>VELINAC D.O.O</t>
  </si>
  <si>
    <t>63682958051</t>
  </si>
  <si>
    <t>VINDIJA D.D. - VARAŽDIN</t>
  </si>
  <si>
    <t>44138062462</t>
  </si>
  <si>
    <t>Varaždin</t>
  </si>
  <si>
    <t>VMV SZABO D.O.O.</t>
  </si>
  <si>
    <t>17695528532</t>
  </si>
  <si>
    <t>VODOOPSKRBA I ODVODNJA D.O.O.</t>
  </si>
  <si>
    <t>83416546499</t>
  </si>
  <si>
    <t>ZAGREBAČKA BANKA D.D.</t>
  </si>
  <si>
    <t>92963223473</t>
  </si>
  <si>
    <t>3431</t>
  </si>
  <si>
    <t>BANKARSKE USLUGE I USLUGE PLATNOG PROMETA</t>
  </si>
  <si>
    <t>ZAGREBAČKE PEKARNE KLARA D.D.</t>
  </si>
  <si>
    <t>76842508189</t>
  </si>
  <si>
    <t>ZAGREBAČKI ELEKTRIČNI TRAMVAJ D.O.O.</t>
  </si>
  <si>
    <t>82031999604</t>
  </si>
  <si>
    <t>3212</t>
  </si>
  <si>
    <t>NAKNADE ZA PRIJEVOZ, ZA RAD NA TERENU I ODVOJENI ŽIVOT</t>
  </si>
  <si>
    <t>ZAGREBAČKI HOLDING D.O.O. PODRUŽNICA ČISTOĆA</t>
  </si>
  <si>
    <t>85584865987</t>
  </si>
  <si>
    <t>Z-EL D.O.O. (CHIPOTEKA)</t>
  </si>
  <si>
    <t>11374156664</t>
  </si>
  <si>
    <t>ŽIVA VODA D.O.O.</t>
  </si>
  <si>
    <t>86255713939</t>
  </si>
  <si>
    <t>KATEGORIJA 1.2</t>
  </si>
  <si>
    <t>ODVJETNIK DORIĆ MATIJA</t>
  </si>
  <si>
    <t>3237</t>
  </si>
  <si>
    <t>INTELEKTUALNE I OSOBNE USLUGE</t>
  </si>
  <si>
    <r>
      <t xml:space="preserve">
</t>
    </r>
    <r>
      <rPr>
        <b/>
        <sz val="10"/>
        <rFont val="Arial Narrow"/>
        <family val="2"/>
        <charset val="238"/>
      </rPr>
      <t>Poliklinika  za  rehabilitaciju  slušanja  i  govora   SUVAG</t>
    </r>
    <r>
      <rPr>
        <sz val="10"/>
        <rFont val="Arial Narrow"/>
        <family val="2"/>
        <charset val="238"/>
      </rPr>
      <t xml:space="preserve">
Kneza Ljudevita Posavskog 10, p.p. 617, HR - 10000 Zagreb, Hrvatska, Brzojavna kratica: SUVAG, 
Tel: +385-1-46 29 600, Ravnatelj: +385-1-46 29 603, Fax: +385-1-46 55 166, OIB:88696689887, IBAN: HR4423600001101251151</t>
    </r>
  </si>
  <si>
    <t>Redni
broj</t>
  </si>
  <si>
    <t>OIB primatelja</t>
  </si>
  <si>
    <t>Sjedište/prebivalište
primatelja</t>
  </si>
  <si>
    <t>Isplatitelja</t>
  </si>
  <si>
    <t>Ukupan iznos
isplate (EUR)</t>
  </si>
  <si>
    <t>Šifra
ek.klasif.</t>
  </si>
  <si>
    <t>Naziv ekonomske kasifikacije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</si>
  <si>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</si>
  <si>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</si>
  <si>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</si>
  <si>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</si>
  <si>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</si>
  <si>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</si>
  <si>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</si>
  <si>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</si>
  <si>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</si>
  <si>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</si>
  <si>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</si>
  <si>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</si>
  <si>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</si>
  <si>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</si>
  <si>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</si>
  <si>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</si>
  <si>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</si>
  <si>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</si>
  <si>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</si>
  <si>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</si>
  <si>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</si>
  <si>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</si>
  <si>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</si>
  <si>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</si>
  <si>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</si>
  <si>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</si>
  <si>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</si>
  <si>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</si>
  <si>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</si>
  <si>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</si>
  <si>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</si>
  <si>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</si>
  <si>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</si>
  <si>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</si>
  <si>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</si>
  <si>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</si>
  <si>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</si>
  <si>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</si>
  <si>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</si>
  <si>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</si>
  <si>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</si>
  <si>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</si>
  <si>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</si>
  <si>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</si>
  <si>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</si>
  <si>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</si>
  <si>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</si>
  <si>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</si>
  <si>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</si>
  <si>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</si>
  <si>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</si>
  <si>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</si>
  <si>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</si>
  <si>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</si>
  <si>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</si>
  <si>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</si>
  <si>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</si>
  <si>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</si>
  <si>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</si>
  <si>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</si>
  <si>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</si>
  <si>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</si>
  <si>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</si>
  <si>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</si>
  <si>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</si>
  <si>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</si>
  <si>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</si>
  <si>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</si>
  <si>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</si>
  <si>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</si>
  <si>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</si>
  <si>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</si>
  <si>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</si>
  <si>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</si>
  <si>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</si>
  <si>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</si>
  <si>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</si>
  <si>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</si>
  <si>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</si>
  <si>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INTELEKTUALNE I OSOBNE USLUGE (bruto iznos; sadrži neto iznos, doprinos za mirovinsko i zdravstveno osiguranje, porez na dohodak)</t>
  </si>
  <si>
    <t>ŽVAN ŽAFRAN MARINA - FIZIČKA OSOBA</t>
  </si>
  <si>
    <t>UKUPNO</t>
  </si>
  <si>
    <t>KATEGORIJA 2</t>
  </si>
  <si>
    <t>PLAĆE ZA REDOVAN RAD</t>
  </si>
  <si>
    <t>PLAĆE ZA REDOVAN RAD (bruto iznos; sadrži neto iznos, doprinos za mirovinsko i zdravstveno osiguranje, porez na dohodak)</t>
  </si>
  <si>
    <t>PLAĆE ZA PREKOVREMENI RAD</t>
  </si>
  <si>
    <t>PLAĆE ZA PREKOVREMENI RAD (bruto iznos; sadrži neto iznos, doprinos za mirovinsko i zdravstveno osiguranje, porez na dohodak)</t>
  </si>
  <si>
    <t>PLAĆE ZA POSEBNE UVJETE RADA</t>
  </si>
  <si>
    <t>PLAĆE ZA POSEBNE UVJETE RADA (bruto iznos; sadrži neto iznos, doprinos za mirovinsko i zdravstveno osiguranje, porez na dohodak)</t>
  </si>
  <si>
    <t>OSTALI RASHODI ZA ZAPOSLENE</t>
  </si>
  <si>
    <t>OSTALI RASHODI ZA ZAPOSLENE (bruto iznos; sadrži neto iznos, doprinos za mirovinsko i zdravstveno osiguranje, porez na dohodak)</t>
  </si>
  <si>
    <t xml:space="preserve">DOPRINOSI NA PLAĆE </t>
  </si>
  <si>
    <t>NAKNADE ZA PRIJEVOZ</t>
  </si>
  <si>
    <t>NAKNADA ZA KORIŠTENJE PRIVATNOG AUTOMOBILA U SLUŽBENE SVRHE</t>
  </si>
  <si>
    <t>OSTALE NAKNADE TROŠKOVA ZAPOSLENIMA</t>
  </si>
  <si>
    <t>NANADA ZA RAD UPRAVNOG VIJEĆA</t>
  </si>
  <si>
    <t>NANADA ZA RAD UPRAVNOG VIJEĆA (bruto iznos; sadrži neto iznos, doprinos za mirovinsko i zdravstveno osiguranje, porez na dohodak)</t>
  </si>
  <si>
    <t xml:space="preserve">NAKNADA GRAĐANIMA I KUĆANSTVIMA U NOVCU </t>
  </si>
  <si>
    <t>OSTALE ISPLATE</t>
  </si>
  <si>
    <t>OBVEZA ZA POREZ NA DODANU VRIJEDNOST PO OBRAČUNU</t>
  </si>
  <si>
    <t>OBVEZE ZA BOLOVANJA NA TERET ZDRAVSTENIH ZAVODA</t>
  </si>
  <si>
    <t>OBVEZE ZA NAKNADE PLAĆA - NETO</t>
  </si>
  <si>
    <t>POTRAŽIVANJA ZA PRIHODE PO POSEBNIM PROPISIMA</t>
  </si>
  <si>
    <t>PRIJELAZNI RAČUN</t>
  </si>
  <si>
    <t>POLOG GOTOVINE</t>
  </si>
  <si>
    <t>ISPLATE PUTEM DRŽAVNE RIZNICE</t>
  </si>
  <si>
    <t>OBVEZE ZA BOLOVANJA NA TERET ZDRAVSTVENIH ZAVODA</t>
  </si>
  <si>
    <t xml:space="preserve">* za iznos rashoda umanjen primitak novčanih sredstava; rashod nije zahtijevao odljev novčanih sredstava s računa 
</t>
  </si>
  <si>
    <t>IZVJEŠTAJ O TROŠENJU SREDSTAVA ZA RAZDOBLJE 01.09.-30.09.2026.</t>
  </si>
  <si>
    <t>UKUPAN IZNOS SREDSTAVA ZA RAZDOBLJE 01.09.-30.09.2026.</t>
  </si>
  <si>
    <t>SLUŽBENA PUTOVANJA</t>
  </si>
  <si>
    <t>BENZON DENIZA - FIZIČKA OSOBA</t>
  </si>
  <si>
    <t>ŠIMUNOVIĆ ZRINKA - FIZIČKA OSOBA</t>
  </si>
  <si>
    <t>POTRAŽIVANJA ZA PRIHODE OD PRODAJE PORIZVODA I ROBA TE PRUŽENIH USLUGA</t>
  </si>
  <si>
    <t>NEXI CROATIA D.O.O.</t>
  </si>
  <si>
    <t>80.*</t>
  </si>
  <si>
    <t>81.*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</si>
</sst>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0"/>
      <color rgb="FF00000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 wrapText="1" readingOrder="1"/>
    </xf>
    <xf numFmtId="0" fontId="2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1" xfId="0" applyFont="1" applyBorder="1"/>
    <xf numFmtId="4" fontId="4" fillId="0" borderId="11" xfId="0" applyNumberFormat="1" applyFont="1" applyBorder="1"/>
    <xf numFmtId="0" fontId="2" fillId="0" borderId="12" xfId="0" applyFont="1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5" fillId="0" borderId="3" xfId="0" applyFont="1" applyBorder="1" applyAlignment="1"/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4" fontId="3" fillId="0" borderId="3" xfId="0" applyNumberFormat="1" applyFont="1" applyFill="1" applyBorder="1"/>
    <xf numFmtId="0" fontId="4" fillId="0" borderId="3" xfId="0" applyFont="1" applyFill="1" applyBorder="1" applyAlignment="1">
      <alignment horizontal="center"/>
    </xf>
    <xf numFmtId="0" fontId="2" fillId="0" borderId="4" xfId="0" applyFont="1" applyBorder="1"/>
    <xf numFmtId="1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1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5" xfId="0" applyFont="1" applyBorder="1"/>
    <xf numFmtId="4" fontId="4" fillId="0" borderId="15" xfId="0" applyNumberFormat="1" applyFont="1" applyFill="1" applyBorder="1"/>
    <xf numFmtId="1" fontId="4" fillId="0" borderId="15" xfId="0" applyNumberFormat="1" applyFont="1" applyFill="1" applyBorder="1" applyAlignment="1">
      <alignment horizontal="center"/>
    </xf>
    <xf numFmtId="0" fontId="2" fillId="0" borderId="16" xfId="0" applyFont="1" applyBorder="1"/>
    <xf numFmtId="0" fontId="2" fillId="0" borderId="11" xfId="0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4" fontId="4" fillId="0" borderId="11" xfId="0" applyNumberFormat="1" applyFont="1" applyFill="1" applyBorder="1"/>
    <xf numFmtId="1" fontId="4" fillId="0" borderId="11" xfId="0" applyNumberFormat="1" applyFont="1" applyFill="1" applyBorder="1" applyAlignment="1">
      <alignment horizontal="center"/>
    </xf>
    <xf numFmtId="0" fontId="5" fillId="0" borderId="17" xfId="0" applyFont="1" applyBorder="1" applyAlignment="1"/>
    <xf numFmtId="1" fontId="4" fillId="0" borderId="3" xfId="0" applyNumberFormat="1" applyFont="1" applyFill="1" applyBorder="1" applyAlignment="1">
      <alignment horizontal="center"/>
    </xf>
    <xf numFmtId="0" fontId="4" fillId="0" borderId="4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1" fontId="4" fillId="0" borderId="19" xfId="0" applyNumberFormat="1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19" xfId="0" applyFont="1" applyBorder="1"/>
    <xf numFmtId="4" fontId="4" fillId="0" borderId="19" xfId="0" applyNumberFormat="1" applyFont="1" applyFill="1" applyBorder="1"/>
    <xf numFmtId="1" fontId="4" fillId="0" borderId="19" xfId="0" applyNumberFormat="1" applyFont="1" applyFill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/>
    <xf numFmtId="0" fontId="4" fillId="0" borderId="24" xfId="0" applyFont="1" applyBorder="1" applyAlignment="1">
      <alignment horizontal="left"/>
    </xf>
    <xf numFmtId="4" fontId="2" fillId="0" borderId="25" xfId="0" applyNumberFormat="1" applyFont="1" applyFill="1" applyBorder="1"/>
    <xf numFmtId="1" fontId="4" fillId="0" borderId="25" xfId="0" applyNumberFormat="1" applyFont="1" applyFill="1" applyBorder="1" applyAlignment="1">
      <alignment horizontal="center"/>
    </xf>
    <xf numFmtId="0" fontId="2" fillId="0" borderId="26" xfId="0" applyFont="1" applyBorder="1"/>
    <xf numFmtId="1" fontId="4" fillId="0" borderId="25" xfId="0" applyNumberFormat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4" fontId="4" fillId="0" borderId="25" xfId="0" applyNumberFormat="1" applyFont="1" applyFill="1" applyBorder="1"/>
    <xf numFmtId="0" fontId="2" fillId="0" borderId="27" xfId="0" applyFont="1" applyBorder="1"/>
    <xf numFmtId="0" fontId="2" fillId="0" borderId="2" xfId="0" applyFont="1" applyFill="1" applyBorder="1" applyAlignment="1">
      <alignment horizontal="center"/>
    </xf>
    <xf numFmtId="0" fontId="5" fillId="0" borderId="3" xfId="0" applyFont="1" applyBorder="1"/>
    <xf numFmtId="0" fontId="2" fillId="0" borderId="28" xfId="0" applyFont="1" applyBorder="1" applyAlignment="1">
      <alignment horizontal="center"/>
    </xf>
    <xf numFmtId="0" fontId="2" fillId="0" borderId="0" xfId="0" applyFont="1" applyBorder="1"/>
    <xf numFmtId="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4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4" fontId="4" fillId="0" borderId="15" xfId="0" applyNumberFormat="1" applyFont="1" applyBorder="1"/>
    <xf numFmtId="0" fontId="2" fillId="0" borderId="25" xfId="0" applyFont="1" applyBorder="1"/>
    <xf numFmtId="1" fontId="4" fillId="0" borderId="32" xfId="0" applyNumberFormat="1" applyFont="1" applyBorder="1" applyAlignment="1">
      <alignment horizontal="center"/>
    </xf>
    <xf numFmtId="0" fontId="4" fillId="0" borderId="32" xfId="0" applyFont="1" applyBorder="1" applyAlignment="1">
      <alignment horizontal="left"/>
    </xf>
    <xf numFmtId="0" fontId="4" fillId="0" borderId="25" xfId="0" applyFont="1" applyBorder="1"/>
    <xf numFmtId="4" fontId="4" fillId="0" borderId="32" xfId="0" applyNumberFormat="1" applyFont="1" applyBorder="1"/>
    <xf numFmtId="0" fontId="5" fillId="0" borderId="33" xfId="0" applyFont="1" applyFill="1" applyBorder="1"/>
    <xf numFmtId="4" fontId="3" fillId="0" borderId="3" xfId="0" applyNumberFormat="1" applyFont="1" applyBorder="1"/>
    <xf numFmtId="0" fontId="4" fillId="0" borderId="14" xfId="0" applyFont="1" applyBorder="1"/>
    <xf numFmtId="0" fontId="4" fillId="0" borderId="34" xfId="0" applyFont="1" applyBorder="1" applyAlignment="1">
      <alignment horizontal="center"/>
    </xf>
    <xf numFmtId="0" fontId="2" fillId="0" borderId="28" xfId="0" applyFont="1" applyBorder="1"/>
    <xf numFmtId="1" fontId="4" fillId="0" borderId="35" xfId="0" applyNumberFormat="1" applyFont="1" applyBorder="1" applyAlignment="1">
      <alignment horizontal="center"/>
    </xf>
    <xf numFmtId="0" fontId="4" fillId="0" borderId="35" xfId="0" applyFont="1" applyBorder="1" applyAlignment="1">
      <alignment horizontal="left"/>
    </xf>
    <xf numFmtId="0" fontId="4" fillId="0" borderId="35" xfId="0" applyFont="1" applyBorder="1"/>
    <xf numFmtId="4" fontId="4" fillId="0" borderId="35" xfId="0" applyNumberFormat="1" applyFont="1" applyBorder="1"/>
    <xf numFmtId="0" fontId="4" fillId="0" borderId="36" xfId="0" applyFont="1" applyBorder="1"/>
    <xf numFmtId="0" fontId="4" fillId="0" borderId="37" xfId="0" applyFont="1" applyBorder="1" applyAlignment="1">
      <alignment horizontal="center"/>
    </xf>
    <xf numFmtId="0" fontId="3" fillId="0" borderId="3" xfId="0" applyFont="1" applyBorder="1"/>
    <xf numFmtId="0" fontId="2" fillId="0" borderId="0" xfId="0" applyFont="1" applyFill="1" applyBorder="1"/>
    <xf numFmtId="0" fontId="4" fillId="0" borderId="6" xfId="1" applyNumberFormat="1" applyFont="1" applyFill="1" applyBorder="1" applyAlignment="1">
      <alignment horizontal="left" vertical="center" wrapText="1" readingOrder="1"/>
    </xf>
    <xf numFmtId="164" fontId="4" fillId="0" borderId="6" xfId="1" applyNumberFormat="1" applyFont="1" applyFill="1" applyBorder="1" applyAlignment="1">
      <alignment horizontal="right" vertical="center" wrapText="1" readingOrder="1"/>
    </xf>
    <xf numFmtId="0" fontId="4" fillId="0" borderId="7" xfId="1" applyNumberFormat="1" applyFont="1" applyFill="1" applyBorder="1" applyAlignment="1">
      <alignment horizontal="left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9" xfId="1" applyNumberFormat="1" applyFont="1" applyFill="1" applyBorder="1" applyAlignment="1">
      <alignment horizontal="left" vertical="center" wrapText="1" readingOrder="1"/>
    </xf>
    <xf numFmtId="0" fontId="4" fillId="0" borderId="2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/>
    <xf numFmtId="4" fontId="3" fillId="0" borderId="3" xfId="0" applyNumberFormat="1" applyFont="1" applyFill="1" applyBorder="1" applyAlignment="1"/>
    <xf numFmtId="0" fontId="4" fillId="0" borderId="4" xfId="0" applyFont="1" applyFill="1" applyBorder="1" applyAlignment="1"/>
    <xf numFmtId="0" fontId="4" fillId="0" borderId="39" xfId="1" applyNumberFormat="1" applyFont="1" applyFill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4" fillId="0" borderId="6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/>
    </xf>
    <xf numFmtId="0" fontId="4" fillId="0" borderId="10" xfId="1" applyNumberFormat="1" applyFont="1" applyFill="1" applyBorder="1" applyAlignment="1">
      <alignment horizontal="center" vertical="center" wrapText="1" readingOrder="1"/>
    </xf>
    <xf numFmtId="0" fontId="4" fillId="0" borderId="43" xfId="1" applyNumberFormat="1" applyFont="1" applyFill="1" applyBorder="1" applyAlignment="1">
      <alignment horizontal="left" vertical="center" wrapText="1" readingOrder="1"/>
    </xf>
    <xf numFmtId="164" fontId="4" fillId="0" borderId="43" xfId="1" applyNumberFormat="1" applyFont="1" applyFill="1" applyBorder="1" applyAlignment="1">
      <alignment horizontal="right" vertical="center" wrapText="1" readingOrder="1"/>
    </xf>
    <xf numFmtId="0" fontId="4" fillId="0" borderId="43" xfId="1" applyNumberFormat="1" applyFont="1" applyFill="1" applyBorder="1" applyAlignment="1">
      <alignment horizontal="center" vertical="center" wrapText="1" readingOrder="1"/>
    </xf>
    <xf numFmtId="0" fontId="4" fillId="0" borderId="44" xfId="1" applyNumberFormat="1" applyFont="1" applyFill="1" applyBorder="1" applyAlignment="1">
      <alignment horizontal="left" vertical="center" wrapText="1" readingOrder="1"/>
    </xf>
    <xf numFmtId="0" fontId="4" fillId="0" borderId="1" xfId="0" applyFont="1" applyBorder="1"/>
    <xf numFmtId="0" fontId="2" fillId="0" borderId="9" xfId="0" applyFont="1" applyBorder="1"/>
    <xf numFmtId="0" fontId="2" fillId="0" borderId="45" xfId="0" applyFont="1" applyBorder="1" applyAlignment="1"/>
    <xf numFmtId="0" fontId="4" fillId="0" borderId="45" xfId="0" applyFont="1" applyBorder="1" applyAlignment="1">
      <alignment horizontal="left"/>
    </xf>
    <xf numFmtId="0" fontId="4" fillId="0" borderId="45" xfId="0" applyFont="1" applyBorder="1" applyAlignment="1"/>
    <xf numFmtId="4" fontId="4" fillId="0" borderId="45" xfId="0" applyNumberFormat="1" applyFont="1" applyBorder="1" applyAlignment="1"/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/>
    <xf numFmtId="0" fontId="4" fillId="0" borderId="32" xfId="1" applyNumberFormat="1" applyFont="1" applyFill="1" applyBorder="1" applyAlignment="1">
      <alignment horizontal="left" vertical="center" readingOrder="1"/>
    </xf>
    <xf numFmtId="0" fontId="4" fillId="0" borderId="32" xfId="1" applyNumberFormat="1" applyFont="1" applyFill="1" applyBorder="1" applyAlignment="1">
      <alignment horizontal="left" vertical="center"/>
    </xf>
    <xf numFmtId="4" fontId="4" fillId="0" borderId="47" xfId="0" applyNumberFormat="1" applyFont="1" applyBorder="1" applyAlignment="1"/>
    <xf numFmtId="0" fontId="4" fillId="0" borderId="32" xfId="1" applyNumberFormat="1" applyFont="1" applyFill="1" applyBorder="1" applyAlignment="1">
      <alignment horizontal="center" vertical="center"/>
    </xf>
    <xf numFmtId="0" fontId="4" fillId="0" borderId="27" xfId="1" applyNumberFormat="1" applyFont="1" applyFill="1" applyBorder="1" applyAlignment="1">
      <alignment horizontal="left" vertical="center" readingOrder="1"/>
    </xf>
    <xf numFmtId="0" fontId="4" fillId="0" borderId="0" xfId="0" applyFont="1" applyFill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6" fillId="0" borderId="38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2" fillId="0" borderId="37" xfId="0" applyFont="1" applyFill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0" fontId="2" fillId="0" borderId="31" xfId="0" applyFont="1" applyFill="1" applyBorder="1" applyAlignment="1">
      <alignment horizontal="left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3"/>
  <sheetViews>
    <sheetView showGridLines="0" tabSelected="1" zoomScaleNormal="100" workbookViewId="0">
      <pane ySplit="4" topLeftCell="A5" activePane="bottomLeft" state="frozen"/>
      <selection pane="bottomLeft" activeCell="E18" sqref="E18"/>
    </sheetView>
  </sheetViews>
  <sheetFormatPr defaultRowHeight="12.75" x14ac:dyDescent="0.2"/>
  <cols>
    <col min="1" max="1" width="6.140625" style="107" customWidth="1"/>
    <col min="2" max="2" width="66.28515625" style="89" customWidth="1"/>
    <col min="3" max="3" width="12.28515625" style="89" customWidth="1"/>
    <col min="4" max="4" width="16.5703125" style="89" customWidth="1"/>
    <col min="5" max="5" width="37.5703125" style="89" customWidth="1"/>
    <col min="6" max="6" width="12.5703125" style="89" customWidth="1"/>
    <col min="7" max="7" width="7.140625" style="107" customWidth="1"/>
    <col min="8" max="8" width="98" style="89" customWidth="1"/>
    <col min="9" max="9" width="9.140625" style="89" customWidth="1"/>
    <col min="10" max="16384" width="9.140625" style="89"/>
  </cols>
  <sheetData>
    <row r="1" spans="1:8" ht="71.25" customHeight="1" x14ac:dyDescent="0.2">
      <c r="A1" s="132" t="s">
        <v>206</v>
      </c>
      <c r="B1" s="132"/>
      <c r="C1" s="132"/>
      <c r="D1" s="132"/>
      <c r="E1" s="132"/>
      <c r="F1" s="132"/>
      <c r="G1" s="132"/>
      <c r="H1" s="132"/>
    </row>
    <row r="2" spans="1:8" ht="40.5" customHeight="1" thickBot="1" x14ac:dyDescent="0.25">
      <c r="A2" s="133" t="s">
        <v>322</v>
      </c>
      <c r="B2" s="133"/>
      <c r="C2" s="133"/>
      <c r="D2" s="133"/>
      <c r="E2" s="133"/>
      <c r="F2" s="133"/>
      <c r="G2" s="133"/>
      <c r="H2" s="133"/>
    </row>
    <row r="3" spans="1:8" ht="37.5" customHeight="1" thickBot="1" x14ac:dyDescent="0.25">
      <c r="A3" s="1" t="s">
        <v>207</v>
      </c>
      <c r="B3" s="2" t="s">
        <v>0</v>
      </c>
      <c r="C3" s="3" t="s">
        <v>208</v>
      </c>
      <c r="D3" s="4" t="s">
        <v>209</v>
      </c>
      <c r="E3" s="2" t="s">
        <v>210</v>
      </c>
      <c r="F3" s="5" t="s">
        <v>211</v>
      </c>
      <c r="G3" s="6" t="s">
        <v>212</v>
      </c>
      <c r="H3" s="7" t="s">
        <v>213</v>
      </c>
    </row>
    <row r="4" spans="1:8" ht="15.75" customHeight="1" thickBot="1" x14ac:dyDescent="0.25">
      <c r="A4" s="134" t="s">
        <v>1</v>
      </c>
      <c r="B4" s="135"/>
      <c r="C4" s="135"/>
      <c r="D4" s="135"/>
      <c r="E4" s="135"/>
      <c r="F4" s="135"/>
      <c r="G4" s="135"/>
      <c r="H4" s="136"/>
    </row>
    <row r="5" spans="1:8" ht="12.75" customHeight="1" x14ac:dyDescent="0.2">
      <c r="A5" s="104" t="s">
        <v>214</v>
      </c>
      <c r="B5" s="90" t="s">
        <v>2</v>
      </c>
      <c r="C5" s="90" t="s">
        <v>3</v>
      </c>
      <c r="D5" s="90" t="s">
        <v>4</v>
      </c>
      <c r="E5" s="90" t="s">
        <v>5</v>
      </c>
      <c r="F5" s="91">
        <v>518.75</v>
      </c>
      <c r="G5" s="105" t="s">
        <v>6</v>
      </c>
      <c r="H5" s="92" t="s">
        <v>7</v>
      </c>
    </row>
    <row r="6" spans="1:8" ht="12.75" customHeight="1" x14ac:dyDescent="0.2">
      <c r="A6" s="8" t="s">
        <v>215</v>
      </c>
      <c r="B6" s="93" t="s">
        <v>8</v>
      </c>
      <c r="C6" s="93" t="s">
        <v>9</v>
      </c>
      <c r="D6" s="93" t="s">
        <v>4</v>
      </c>
      <c r="E6" s="93" t="s">
        <v>5</v>
      </c>
      <c r="F6" s="94">
        <v>448.19</v>
      </c>
      <c r="G6" s="106" t="s">
        <v>10</v>
      </c>
      <c r="H6" s="95" t="s">
        <v>11</v>
      </c>
    </row>
    <row r="7" spans="1:8" ht="12.75" customHeight="1" x14ac:dyDescent="0.2">
      <c r="A7" s="8" t="s">
        <v>216</v>
      </c>
      <c r="B7" s="93" t="s">
        <v>12</v>
      </c>
      <c r="C7" s="93" t="s">
        <v>13</v>
      </c>
      <c r="D7" s="93" t="s">
        <v>14</v>
      </c>
      <c r="E7" s="93" t="s">
        <v>5</v>
      </c>
      <c r="F7" s="94">
        <v>168.75</v>
      </c>
      <c r="G7" s="106" t="s">
        <v>15</v>
      </c>
      <c r="H7" s="95" t="s">
        <v>16</v>
      </c>
    </row>
    <row r="8" spans="1:8" ht="12.75" customHeight="1" x14ac:dyDescent="0.2">
      <c r="A8" s="108" t="s">
        <v>217</v>
      </c>
      <c r="B8" s="93" t="s">
        <v>17</v>
      </c>
      <c r="C8" s="93" t="s">
        <v>18</v>
      </c>
      <c r="D8" s="93" t="s">
        <v>4</v>
      </c>
      <c r="E8" s="93" t="s">
        <v>5</v>
      </c>
      <c r="F8" s="94">
        <v>112.15</v>
      </c>
      <c r="G8" s="106" t="s">
        <v>19</v>
      </c>
      <c r="H8" s="95" t="s">
        <v>20</v>
      </c>
    </row>
    <row r="9" spans="1:8" ht="12.75" customHeight="1" x14ac:dyDescent="0.2">
      <c r="A9" s="8" t="s">
        <v>218</v>
      </c>
      <c r="B9" s="93" t="s">
        <v>21</v>
      </c>
      <c r="C9" s="93" t="s">
        <v>22</v>
      </c>
      <c r="D9" s="93" t="s">
        <v>4</v>
      </c>
      <c r="E9" s="93" t="s">
        <v>5</v>
      </c>
      <c r="F9" s="94">
        <v>88.85</v>
      </c>
      <c r="G9" s="106" t="s">
        <v>23</v>
      </c>
      <c r="H9" s="95" t="s">
        <v>24</v>
      </c>
    </row>
    <row r="10" spans="1:8" ht="12.75" customHeight="1" x14ac:dyDescent="0.2">
      <c r="A10" s="8" t="s">
        <v>219</v>
      </c>
      <c r="B10" s="93" t="s">
        <v>25</v>
      </c>
      <c r="C10" s="93" t="s">
        <v>26</v>
      </c>
      <c r="D10" s="93" t="s">
        <v>4</v>
      </c>
      <c r="E10" s="93" t="s">
        <v>5</v>
      </c>
      <c r="F10" s="94">
        <v>1022.25</v>
      </c>
      <c r="G10" s="106" t="s">
        <v>27</v>
      </c>
      <c r="H10" s="95" t="s">
        <v>28</v>
      </c>
    </row>
    <row r="11" spans="1:8" ht="12.75" customHeight="1" x14ac:dyDescent="0.2">
      <c r="A11" s="8" t="s">
        <v>220</v>
      </c>
      <c r="B11" s="93" t="s">
        <v>29</v>
      </c>
      <c r="C11" s="93" t="s">
        <v>30</v>
      </c>
      <c r="D11" s="93" t="s">
        <v>4</v>
      </c>
      <c r="E11" s="93" t="s">
        <v>5</v>
      </c>
      <c r="F11" s="94">
        <v>347.04</v>
      </c>
      <c r="G11" s="106">
        <v>4221</v>
      </c>
      <c r="H11" s="95" t="s">
        <v>128</v>
      </c>
    </row>
    <row r="12" spans="1:8" ht="12.75" customHeight="1" x14ac:dyDescent="0.2">
      <c r="A12" s="8" t="s">
        <v>221</v>
      </c>
      <c r="B12" s="93" t="s">
        <v>31</v>
      </c>
      <c r="C12" s="93" t="s">
        <v>32</v>
      </c>
      <c r="D12" s="93" t="s">
        <v>4</v>
      </c>
      <c r="E12" s="93" t="s">
        <v>5</v>
      </c>
      <c r="F12" s="94">
        <v>276.16000000000003</v>
      </c>
      <c r="G12" s="106" t="s">
        <v>19</v>
      </c>
      <c r="H12" s="95" t="s">
        <v>20</v>
      </c>
    </row>
    <row r="13" spans="1:8" ht="12.75" customHeight="1" x14ac:dyDescent="0.2">
      <c r="A13" s="8" t="s">
        <v>222</v>
      </c>
      <c r="B13" s="93" t="s">
        <v>33</v>
      </c>
      <c r="C13" s="93" t="s">
        <v>34</v>
      </c>
      <c r="D13" s="93" t="s">
        <v>4</v>
      </c>
      <c r="E13" s="93" t="s">
        <v>5</v>
      </c>
      <c r="F13" s="94">
        <v>1157.32</v>
      </c>
      <c r="G13" s="106" t="s">
        <v>19</v>
      </c>
      <c r="H13" s="95" t="s">
        <v>20</v>
      </c>
    </row>
    <row r="14" spans="1:8" ht="12.75" customHeight="1" x14ac:dyDescent="0.2">
      <c r="A14" s="108" t="s">
        <v>223</v>
      </c>
      <c r="B14" s="93" t="s">
        <v>35</v>
      </c>
      <c r="C14" s="93" t="s">
        <v>34</v>
      </c>
      <c r="D14" s="93" t="s">
        <v>4</v>
      </c>
      <c r="E14" s="93" t="s">
        <v>5</v>
      </c>
      <c r="F14" s="94">
        <v>410.17</v>
      </c>
      <c r="G14" s="106" t="s">
        <v>19</v>
      </c>
      <c r="H14" s="95" t="s">
        <v>20</v>
      </c>
    </row>
    <row r="15" spans="1:8" ht="12.75" customHeight="1" x14ac:dyDescent="0.2">
      <c r="A15" s="8" t="s">
        <v>224</v>
      </c>
      <c r="B15" s="93" t="s">
        <v>36</v>
      </c>
      <c r="C15" s="93" t="s">
        <v>34</v>
      </c>
      <c r="D15" s="93" t="s">
        <v>4</v>
      </c>
      <c r="E15" s="93" t="s">
        <v>5</v>
      </c>
      <c r="F15" s="94">
        <v>372.67</v>
      </c>
      <c r="G15" s="106" t="s">
        <v>19</v>
      </c>
      <c r="H15" s="95" t="s">
        <v>20</v>
      </c>
    </row>
    <row r="16" spans="1:8" ht="12.75" customHeight="1" x14ac:dyDescent="0.2">
      <c r="A16" s="8" t="s">
        <v>225</v>
      </c>
      <c r="B16" s="93" t="s">
        <v>37</v>
      </c>
      <c r="C16" s="93" t="s">
        <v>34</v>
      </c>
      <c r="D16" s="93" t="s">
        <v>4</v>
      </c>
      <c r="E16" s="93" t="s">
        <v>5</v>
      </c>
      <c r="F16" s="94">
        <v>115.74</v>
      </c>
      <c r="G16" s="106" t="s">
        <v>19</v>
      </c>
      <c r="H16" s="95" t="s">
        <v>20</v>
      </c>
    </row>
    <row r="17" spans="1:8" ht="12.75" customHeight="1" x14ac:dyDescent="0.2">
      <c r="A17" s="8" t="s">
        <v>226</v>
      </c>
      <c r="B17" s="93" t="s">
        <v>38</v>
      </c>
      <c r="C17" s="93" t="s">
        <v>39</v>
      </c>
      <c r="D17" s="93" t="s">
        <v>4</v>
      </c>
      <c r="E17" s="93" t="s">
        <v>5</v>
      </c>
      <c r="F17" s="94">
        <v>531.94000000000005</v>
      </c>
      <c r="G17" s="106" t="s">
        <v>19</v>
      </c>
      <c r="H17" s="95" t="s">
        <v>20</v>
      </c>
    </row>
    <row r="18" spans="1:8" ht="12.75" customHeight="1" x14ac:dyDescent="0.2">
      <c r="A18" s="8" t="s">
        <v>227</v>
      </c>
      <c r="B18" s="93" t="s">
        <v>40</v>
      </c>
      <c r="C18" s="93" t="s">
        <v>39</v>
      </c>
      <c r="D18" s="93" t="s">
        <v>41</v>
      </c>
      <c r="E18" s="93" t="s">
        <v>5</v>
      </c>
      <c r="F18" s="94">
        <v>221.65</v>
      </c>
      <c r="G18" s="106" t="s">
        <v>19</v>
      </c>
      <c r="H18" s="95" t="s">
        <v>20</v>
      </c>
    </row>
    <row r="19" spans="1:8" ht="12.75" customHeight="1" x14ac:dyDescent="0.2">
      <c r="A19" s="8" t="s">
        <v>228</v>
      </c>
      <c r="B19" s="93" t="s">
        <v>42</v>
      </c>
      <c r="C19" s="93" t="s">
        <v>43</v>
      </c>
      <c r="D19" s="93" t="s">
        <v>4</v>
      </c>
      <c r="E19" s="93" t="s">
        <v>5</v>
      </c>
      <c r="F19" s="94">
        <v>182.84</v>
      </c>
      <c r="G19" s="106">
        <v>3225</v>
      </c>
      <c r="H19" s="95" t="s">
        <v>91</v>
      </c>
    </row>
    <row r="20" spans="1:8" ht="12.75" customHeight="1" x14ac:dyDescent="0.2">
      <c r="A20" s="108" t="s">
        <v>229</v>
      </c>
      <c r="B20" s="93" t="s">
        <v>44</v>
      </c>
      <c r="C20" s="93" t="s">
        <v>45</v>
      </c>
      <c r="D20" s="93" t="s">
        <v>4</v>
      </c>
      <c r="E20" s="93" t="s">
        <v>5</v>
      </c>
      <c r="F20" s="94">
        <v>1030.96</v>
      </c>
      <c r="G20" s="106" t="s">
        <v>15</v>
      </c>
      <c r="H20" s="95" t="s">
        <v>16</v>
      </c>
    </row>
    <row r="21" spans="1:8" ht="12.75" customHeight="1" x14ac:dyDescent="0.2">
      <c r="A21" s="8" t="s">
        <v>230</v>
      </c>
      <c r="B21" s="93" t="s">
        <v>46</v>
      </c>
      <c r="C21" s="126">
        <v>18683136487</v>
      </c>
      <c r="D21" s="93" t="s">
        <v>4</v>
      </c>
      <c r="E21" s="93" t="s">
        <v>5</v>
      </c>
      <c r="F21" s="94">
        <v>340</v>
      </c>
      <c r="G21" s="106">
        <v>3213</v>
      </c>
      <c r="H21" s="95" t="s">
        <v>115</v>
      </c>
    </row>
    <row r="22" spans="1:8" ht="12.75" customHeight="1" x14ac:dyDescent="0.2">
      <c r="A22" s="8" t="s">
        <v>231</v>
      </c>
      <c r="B22" s="93" t="s">
        <v>48</v>
      </c>
      <c r="C22" s="93" t="s">
        <v>49</v>
      </c>
      <c r="D22" s="93" t="s">
        <v>4</v>
      </c>
      <c r="E22" s="93" t="s">
        <v>5</v>
      </c>
      <c r="F22" s="94">
        <v>190</v>
      </c>
      <c r="G22" s="106">
        <v>3213</v>
      </c>
      <c r="H22" s="95" t="s">
        <v>115</v>
      </c>
    </row>
    <row r="23" spans="1:8" ht="12.75" customHeight="1" x14ac:dyDescent="0.2">
      <c r="A23" s="8" t="s">
        <v>232</v>
      </c>
      <c r="B23" s="93" t="s">
        <v>50</v>
      </c>
      <c r="C23" s="93" t="s">
        <v>51</v>
      </c>
      <c r="D23" s="93" t="s">
        <v>4</v>
      </c>
      <c r="E23" s="93" t="s">
        <v>5</v>
      </c>
      <c r="F23" s="94">
        <v>150</v>
      </c>
      <c r="G23" s="106" t="s">
        <v>52</v>
      </c>
      <c r="H23" s="95" t="s">
        <v>53</v>
      </c>
    </row>
    <row r="24" spans="1:8" ht="12.75" customHeight="1" x14ac:dyDescent="0.2">
      <c r="A24" s="8" t="s">
        <v>233</v>
      </c>
      <c r="B24" s="93" t="s">
        <v>54</v>
      </c>
      <c r="C24" s="93" t="s">
        <v>55</v>
      </c>
      <c r="D24" s="93" t="s">
        <v>4</v>
      </c>
      <c r="E24" s="93" t="s">
        <v>5</v>
      </c>
      <c r="F24" s="94">
        <v>570.01</v>
      </c>
      <c r="G24" s="106" t="s">
        <v>56</v>
      </c>
      <c r="H24" s="95" t="s">
        <v>57</v>
      </c>
    </row>
    <row r="25" spans="1:8" ht="12.75" customHeight="1" x14ac:dyDescent="0.2">
      <c r="A25" s="8" t="s">
        <v>234</v>
      </c>
      <c r="B25" s="93" t="s">
        <v>58</v>
      </c>
      <c r="C25" s="93" t="s">
        <v>59</v>
      </c>
      <c r="D25" s="93" t="s">
        <v>4</v>
      </c>
      <c r="E25" s="93" t="s">
        <v>5</v>
      </c>
      <c r="F25" s="94">
        <v>122</v>
      </c>
      <c r="G25" s="106">
        <v>3211</v>
      </c>
      <c r="H25" s="95" t="s">
        <v>324</v>
      </c>
    </row>
    <row r="26" spans="1:8" ht="12.75" customHeight="1" x14ac:dyDescent="0.2">
      <c r="A26" s="108" t="s">
        <v>235</v>
      </c>
      <c r="B26" s="93" t="s">
        <v>60</v>
      </c>
      <c r="C26" s="93" t="s">
        <v>61</v>
      </c>
      <c r="D26" s="93" t="s">
        <v>4</v>
      </c>
      <c r="E26" s="93" t="s">
        <v>5</v>
      </c>
      <c r="F26" s="94">
        <v>1168.24</v>
      </c>
      <c r="G26" s="106" t="s">
        <v>52</v>
      </c>
      <c r="H26" s="95" t="s">
        <v>53</v>
      </c>
    </row>
    <row r="27" spans="1:8" ht="12.75" customHeight="1" x14ac:dyDescent="0.2">
      <c r="A27" s="8" t="s">
        <v>236</v>
      </c>
      <c r="B27" s="93" t="s">
        <v>60</v>
      </c>
      <c r="C27" s="93" t="s">
        <v>61</v>
      </c>
      <c r="D27" s="93" t="s">
        <v>4</v>
      </c>
      <c r="E27" s="93" t="s">
        <v>5</v>
      </c>
      <c r="F27" s="94">
        <v>64.7</v>
      </c>
      <c r="G27" s="106" t="s">
        <v>62</v>
      </c>
      <c r="H27" s="95" t="s">
        <v>63</v>
      </c>
    </row>
    <row r="28" spans="1:8" ht="12.75" customHeight="1" x14ac:dyDescent="0.2">
      <c r="A28" s="8" t="s">
        <v>237</v>
      </c>
      <c r="B28" s="93" t="s">
        <v>64</v>
      </c>
      <c r="C28" s="93" t="s">
        <v>65</v>
      </c>
      <c r="D28" s="93" t="s">
        <v>66</v>
      </c>
      <c r="E28" s="93" t="s">
        <v>5</v>
      </c>
      <c r="F28" s="94">
        <v>35.909999999999997</v>
      </c>
      <c r="G28" s="106" t="s">
        <v>10</v>
      </c>
      <c r="H28" s="95" t="s">
        <v>11</v>
      </c>
    </row>
    <row r="29" spans="1:8" ht="12.75" customHeight="1" x14ac:dyDescent="0.2">
      <c r="A29" s="8" t="s">
        <v>238</v>
      </c>
      <c r="B29" s="93" t="s">
        <v>67</v>
      </c>
      <c r="C29" s="93" t="s">
        <v>68</v>
      </c>
      <c r="D29" s="93" t="s">
        <v>4</v>
      </c>
      <c r="E29" s="93" t="s">
        <v>5</v>
      </c>
      <c r="F29" s="94">
        <v>168.66</v>
      </c>
      <c r="G29" s="106" t="s">
        <v>6</v>
      </c>
      <c r="H29" s="95" t="s">
        <v>7</v>
      </c>
    </row>
    <row r="30" spans="1:8" ht="12.75" customHeight="1" x14ac:dyDescent="0.2">
      <c r="A30" s="8" t="s">
        <v>239</v>
      </c>
      <c r="B30" s="93" t="s">
        <v>69</v>
      </c>
      <c r="C30" s="93" t="s">
        <v>70</v>
      </c>
      <c r="D30" s="93" t="s">
        <v>4</v>
      </c>
      <c r="E30" s="93" t="s">
        <v>5</v>
      </c>
      <c r="F30" s="94">
        <v>457.5</v>
      </c>
      <c r="G30" s="106" t="s">
        <v>6</v>
      </c>
      <c r="H30" s="95" t="s">
        <v>7</v>
      </c>
    </row>
    <row r="31" spans="1:8" ht="12.75" customHeight="1" x14ac:dyDescent="0.2">
      <c r="A31" s="8" t="s">
        <v>240</v>
      </c>
      <c r="B31" s="93" t="s">
        <v>71</v>
      </c>
      <c r="C31" s="93" t="s">
        <v>72</v>
      </c>
      <c r="D31" s="93" t="s">
        <v>4</v>
      </c>
      <c r="E31" s="93" t="s">
        <v>5</v>
      </c>
      <c r="F31" s="94">
        <v>3139.18</v>
      </c>
      <c r="G31" s="106" t="s">
        <v>73</v>
      </c>
      <c r="H31" s="95" t="s">
        <v>74</v>
      </c>
    </row>
    <row r="32" spans="1:8" ht="12.75" customHeight="1" x14ac:dyDescent="0.2">
      <c r="A32" s="108" t="s">
        <v>241</v>
      </c>
      <c r="B32" s="93" t="s">
        <v>75</v>
      </c>
      <c r="C32" s="93" t="s">
        <v>76</v>
      </c>
      <c r="D32" s="93" t="s">
        <v>4</v>
      </c>
      <c r="E32" s="93" t="s">
        <v>5</v>
      </c>
      <c r="F32" s="94">
        <v>145.09</v>
      </c>
      <c r="G32" s="106" t="s">
        <v>77</v>
      </c>
      <c r="H32" s="95" t="s">
        <v>78</v>
      </c>
    </row>
    <row r="33" spans="1:8" ht="12.75" customHeight="1" x14ac:dyDescent="0.2">
      <c r="A33" s="8" t="s">
        <v>242</v>
      </c>
      <c r="B33" s="93" t="s">
        <v>79</v>
      </c>
      <c r="C33" s="93" t="s">
        <v>80</v>
      </c>
      <c r="D33" s="93" t="s">
        <v>4</v>
      </c>
      <c r="E33" s="93" t="s">
        <v>5</v>
      </c>
      <c r="F33" s="94">
        <v>74.34</v>
      </c>
      <c r="G33" s="106" t="s">
        <v>81</v>
      </c>
      <c r="H33" s="95" t="s">
        <v>82</v>
      </c>
    </row>
    <row r="34" spans="1:8" ht="12.75" customHeight="1" x14ac:dyDescent="0.2">
      <c r="A34" s="8" t="s">
        <v>243</v>
      </c>
      <c r="B34" s="93" t="s">
        <v>83</v>
      </c>
      <c r="C34" s="93" t="s">
        <v>84</v>
      </c>
      <c r="D34" s="93" t="s">
        <v>118</v>
      </c>
      <c r="E34" s="93" t="s">
        <v>5</v>
      </c>
      <c r="F34" s="94">
        <v>70</v>
      </c>
      <c r="G34" s="106" t="s">
        <v>27</v>
      </c>
      <c r="H34" s="95" t="s">
        <v>28</v>
      </c>
    </row>
    <row r="35" spans="1:8" ht="12.75" customHeight="1" x14ac:dyDescent="0.2">
      <c r="A35" s="8" t="s">
        <v>244</v>
      </c>
      <c r="B35" s="93" t="s">
        <v>85</v>
      </c>
      <c r="C35" s="93" t="s">
        <v>86</v>
      </c>
      <c r="D35" s="93" t="s">
        <v>4</v>
      </c>
      <c r="E35" s="93" t="s">
        <v>5</v>
      </c>
      <c r="F35" s="94">
        <v>474.75</v>
      </c>
      <c r="G35" s="106">
        <v>3225</v>
      </c>
      <c r="H35" s="95" t="s">
        <v>91</v>
      </c>
    </row>
    <row r="36" spans="1:8" ht="12.75" customHeight="1" x14ac:dyDescent="0.2">
      <c r="A36" s="8" t="s">
        <v>245</v>
      </c>
      <c r="B36" s="93" t="s">
        <v>87</v>
      </c>
      <c r="C36" s="93" t="s">
        <v>88</v>
      </c>
      <c r="D36" s="93" t="s">
        <v>89</v>
      </c>
      <c r="E36" s="93" t="s">
        <v>5</v>
      </c>
      <c r="F36" s="94">
        <v>29.99</v>
      </c>
      <c r="G36" s="106">
        <v>4221</v>
      </c>
      <c r="H36" s="95" t="s">
        <v>128</v>
      </c>
    </row>
    <row r="37" spans="1:8" ht="12.75" customHeight="1" x14ac:dyDescent="0.2">
      <c r="A37" s="8" t="s">
        <v>246</v>
      </c>
      <c r="B37" s="93" t="s">
        <v>87</v>
      </c>
      <c r="C37" s="93" t="s">
        <v>88</v>
      </c>
      <c r="D37" s="93" t="s">
        <v>89</v>
      </c>
      <c r="E37" s="93" t="s">
        <v>5</v>
      </c>
      <c r="F37" s="94">
        <v>745.84</v>
      </c>
      <c r="G37" s="106" t="s">
        <v>90</v>
      </c>
      <c r="H37" s="95" t="s">
        <v>91</v>
      </c>
    </row>
    <row r="38" spans="1:8" ht="12.75" customHeight="1" x14ac:dyDescent="0.2">
      <c r="A38" s="108" t="s">
        <v>247</v>
      </c>
      <c r="B38" s="93" t="s">
        <v>92</v>
      </c>
      <c r="C38" s="93" t="s">
        <v>93</v>
      </c>
      <c r="D38" s="93" t="s">
        <v>4</v>
      </c>
      <c r="E38" s="93" t="s">
        <v>5</v>
      </c>
      <c r="F38" s="94">
        <v>1645</v>
      </c>
      <c r="G38" s="106" t="s">
        <v>52</v>
      </c>
      <c r="H38" s="95" t="s">
        <v>53</v>
      </c>
    </row>
    <row r="39" spans="1:8" ht="12.75" customHeight="1" x14ac:dyDescent="0.2">
      <c r="A39" s="8" t="s">
        <v>248</v>
      </c>
      <c r="B39" s="93" t="s">
        <v>92</v>
      </c>
      <c r="C39" s="93" t="s">
        <v>93</v>
      </c>
      <c r="D39" s="93" t="s">
        <v>4</v>
      </c>
      <c r="E39" s="93" t="s">
        <v>5</v>
      </c>
      <c r="F39" s="94">
        <v>618.75</v>
      </c>
      <c r="G39" s="106" t="s">
        <v>94</v>
      </c>
      <c r="H39" s="95" t="s">
        <v>95</v>
      </c>
    </row>
    <row r="40" spans="1:8" ht="12.75" customHeight="1" x14ac:dyDescent="0.2">
      <c r="A40" s="8" t="s">
        <v>249</v>
      </c>
      <c r="B40" s="93" t="s">
        <v>96</v>
      </c>
      <c r="C40" s="93" t="s">
        <v>97</v>
      </c>
      <c r="D40" s="93" t="s">
        <v>4</v>
      </c>
      <c r="E40" s="93" t="s">
        <v>5</v>
      </c>
      <c r="F40" s="94">
        <v>33.479999999999997</v>
      </c>
      <c r="G40" s="106" t="s">
        <v>73</v>
      </c>
      <c r="H40" s="95" t="s">
        <v>74</v>
      </c>
    </row>
    <row r="41" spans="1:8" ht="12.75" customHeight="1" x14ac:dyDescent="0.2">
      <c r="A41" s="8" t="s">
        <v>250</v>
      </c>
      <c r="B41" s="93" t="s">
        <v>98</v>
      </c>
      <c r="C41" s="93" t="s">
        <v>99</v>
      </c>
      <c r="D41" s="93" t="s">
        <v>4</v>
      </c>
      <c r="E41" s="93" t="s">
        <v>5</v>
      </c>
      <c r="F41" s="94">
        <v>114.87</v>
      </c>
      <c r="G41" s="106" t="s">
        <v>56</v>
      </c>
      <c r="H41" s="95" t="s">
        <v>57</v>
      </c>
    </row>
    <row r="42" spans="1:8" ht="12.75" customHeight="1" x14ac:dyDescent="0.2">
      <c r="A42" s="8" t="s">
        <v>251</v>
      </c>
      <c r="B42" s="93" t="s">
        <v>100</v>
      </c>
      <c r="C42" s="93" t="s">
        <v>101</v>
      </c>
      <c r="D42" s="93" t="s">
        <v>102</v>
      </c>
      <c r="E42" s="93" t="s">
        <v>5</v>
      </c>
      <c r="F42" s="94">
        <v>116.7</v>
      </c>
      <c r="G42" s="106">
        <v>4221</v>
      </c>
      <c r="H42" s="95" t="s">
        <v>128</v>
      </c>
    </row>
    <row r="43" spans="1:8" ht="12.75" customHeight="1" x14ac:dyDescent="0.2">
      <c r="A43" s="8" t="s">
        <v>252</v>
      </c>
      <c r="B43" s="93" t="s">
        <v>103</v>
      </c>
      <c r="C43" s="93" t="s">
        <v>104</v>
      </c>
      <c r="D43" s="93" t="s">
        <v>4</v>
      </c>
      <c r="E43" s="93" t="s">
        <v>5</v>
      </c>
      <c r="F43" s="94">
        <v>759.38</v>
      </c>
      <c r="G43" s="106" t="s">
        <v>19</v>
      </c>
      <c r="H43" s="95" t="s">
        <v>20</v>
      </c>
    </row>
    <row r="44" spans="1:8" ht="12.75" customHeight="1" x14ac:dyDescent="0.2">
      <c r="A44" s="108" t="s">
        <v>253</v>
      </c>
      <c r="B44" s="93" t="s">
        <v>105</v>
      </c>
      <c r="C44" s="93" t="s">
        <v>106</v>
      </c>
      <c r="D44" s="93" t="s">
        <v>4</v>
      </c>
      <c r="E44" s="93" t="s">
        <v>5</v>
      </c>
      <c r="F44" s="94">
        <v>135.77000000000001</v>
      </c>
      <c r="G44" s="106" t="s">
        <v>107</v>
      </c>
      <c r="H44" s="95" t="s">
        <v>108</v>
      </c>
    </row>
    <row r="45" spans="1:8" ht="12.75" customHeight="1" x14ac:dyDescent="0.2">
      <c r="A45" s="8" t="s">
        <v>254</v>
      </c>
      <c r="B45" s="93" t="s">
        <v>109</v>
      </c>
      <c r="C45" s="93" t="s">
        <v>110</v>
      </c>
      <c r="D45" s="93" t="s">
        <v>111</v>
      </c>
      <c r="E45" s="93" t="s">
        <v>5</v>
      </c>
      <c r="F45" s="94">
        <v>2741.75</v>
      </c>
      <c r="G45" s="106" t="s">
        <v>56</v>
      </c>
      <c r="H45" s="95" t="s">
        <v>57</v>
      </c>
    </row>
    <row r="46" spans="1:8" ht="12.75" customHeight="1" x14ac:dyDescent="0.2">
      <c r="A46" s="8" t="s">
        <v>255</v>
      </c>
      <c r="B46" s="93" t="s">
        <v>112</v>
      </c>
      <c r="C46" s="93" t="s">
        <v>113</v>
      </c>
      <c r="D46" s="93" t="s">
        <v>4</v>
      </c>
      <c r="E46" s="93" t="s">
        <v>5</v>
      </c>
      <c r="F46" s="94">
        <v>490</v>
      </c>
      <c r="G46" s="106" t="s">
        <v>114</v>
      </c>
      <c r="H46" s="95" t="s">
        <v>115</v>
      </c>
    </row>
    <row r="47" spans="1:8" ht="12.75" customHeight="1" x14ac:dyDescent="0.2">
      <c r="A47" s="8" t="s">
        <v>256</v>
      </c>
      <c r="B47" s="93" t="s">
        <v>112</v>
      </c>
      <c r="C47" s="93" t="s">
        <v>113</v>
      </c>
      <c r="D47" s="93" t="s">
        <v>4</v>
      </c>
      <c r="E47" s="93" t="s">
        <v>5</v>
      </c>
      <c r="F47" s="94">
        <v>93.75</v>
      </c>
      <c r="G47" s="106" t="s">
        <v>56</v>
      </c>
      <c r="H47" s="95" t="s">
        <v>57</v>
      </c>
    </row>
    <row r="48" spans="1:8" ht="12.75" customHeight="1" x14ac:dyDescent="0.2">
      <c r="A48" s="8" t="s">
        <v>257</v>
      </c>
      <c r="B48" s="93" t="s">
        <v>116</v>
      </c>
      <c r="C48" s="93" t="s">
        <v>117</v>
      </c>
      <c r="D48" s="93" t="s">
        <v>118</v>
      </c>
      <c r="E48" s="93" t="s">
        <v>5</v>
      </c>
      <c r="F48" s="94">
        <v>1147.5</v>
      </c>
      <c r="G48" s="106" t="s">
        <v>56</v>
      </c>
      <c r="H48" s="95" t="s">
        <v>57</v>
      </c>
    </row>
    <row r="49" spans="1:8" ht="12.75" customHeight="1" x14ac:dyDescent="0.2">
      <c r="A49" s="8" t="s">
        <v>258</v>
      </c>
      <c r="B49" s="93" t="s">
        <v>119</v>
      </c>
      <c r="C49" s="93" t="s">
        <v>120</v>
      </c>
      <c r="D49" s="93" t="s">
        <v>4</v>
      </c>
      <c r="E49" s="93" t="s">
        <v>5</v>
      </c>
      <c r="F49" s="94">
        <v>1728.25</v>
      </c>
      <c r="G49" s="106" t="s">
        <v>52</v>
      </c>
      <c r="H49" s="95" t="s">
        <v>53</v>
      </c>
    </row>
    <row r="50" spans="1:8" ht="12.75" customHeight="1" x14ac:dyDescent="0.2">
      <c r="A50" s="108" t="s">
        <v>259</v>
      </c>
      <c r="B50" s="93" t="s">
        <v>121</v>
      </c>
      <c r="C50" s="93" t="s">
        <v>122</v>
      </c>
      <c r="D50" s="93" t="s">
        <v>4</v>
      </c>
      <c r="E50" s="93" t="s">
        <v>5</v>
      </c>
      <c r="F50" s="94">
        <v>502.71</v>
      </c>
      <c r="G50" s="106" t="s">
        <v>10</v>
      </c>
      <c r="H50" s="95" t="s">
        <v>11</v>
      </c>
    </row>
    <row r="51" spans="1:8" ht="12.75" customHeight="1" x14ac:dyDescent="0.2">
      <c r="A51" s="8" t="s">
        <v>260</v>
      </c>
      <c r="B51" s="93" t="s">
        <v>123</v>
      </c>
      <c r="C51" s="93" t="s">
        <v>124</v>
      </c>
      <c r="D51" s="93" t="s">
        <v>4</v>
      </c>
      <c r="E51" s="93" t="s">
        <v>5</v>
      </c>
      <c r="F51" s="94">
        <v>330.61</v>
      </c>
      <c r="G51" s="106" t="s">
        <v>73</v>
      </c>
      <c r="H51" s="95" t="s">
        <v>74</v>
      </c>
    </row>
    <row r="52" spans="1:8" ht="12.75" customHeight="1" x14ac:dyDescent="0.2">
      <c r="A52" s="8" t="s">
        <v>261</v>
      </c>
      <c r="B52" s="93" t="s">
        <v>125</v>
      </c>
      <c r="C52" s="93" t="s">
        <v>126</v>
      </c>
      <c r="D52" s="93" t="s">
        <v>4</v>
      </c>
      <c r="E52" s="93" t="s">
        <v>5</v>
      </c>
      <c r="F52" s="94">
        <v>4708.75</v>
      </c>
      <c r="G52" s="106" t="s">
        <v>127</v>
      </c>
      <c r="H52" s="95" t="s">
        <v>128</v>
      </c>
    </row>
    <row r="53" spans="1:8" ht="12.75" customHeight="1" x14ac:dyDescent="0.2">
      <c r="A53" s="8" t="s">
        <v>262</v>
      </c>
      <c r="B53" s="93" t="s">
        <v>129</v>
      </c>
      <c r="C53" s="93" t="s">
        <v>130</v>
      </c>
      <c r="D53" s="93" t="s">
        <v>131</v>
      </c>
      <c r="E53" s="93" t="s">
        <v>5</v>
      </c>
      <c r="F53" s="94">
        <v>3100</v>
      </c>
      <c r="G53" s="106">
        <v>3221</v>
      </c>
      <c r="H53" s="95" t="s">
        <v>57</v>
      </c>
    </row>
    <row r="54" spans="1:8" ht="12.75" customHeight="1" x14ac:dyDescent="0.2">
      <c r="A54" s="8" t="s">
        <v>263</v>
      </c>
      <c r="B54" s="93" t="s">
        <v>132</v>
      </c>
      <c r="C54" s="93" t="s">
        <v>133</v>
      </c>
      <c r="D54" s="93" t="s">
        <v>4</v>
      </c>
      <c r="E54" s="93" t="s">
        <v>5</v>
      </c>
      <c r="F54" s="94">
        <v>662.5</v>
      </c>
      <c r="G54" s="106">
        <v>3221</v>
      </c>
      <c r="H54" s="95" t="s">
        <v>57</v>
      </c>
    </row>
    <row r="55" spans="1:8" ht="12.75" customHeight="1" x14ac:dyDescent="0.2">
      <c r="A55" s="8" t="s">
        <v>264</v>
      </c>
      <c r="B55" s="93" t="s">
        <v>132</v>
      </c>
      <c r="C55" s="93" t="s">
        <v>133</v>
      </c>
      <c r="D55" s="93" t="s">
        <v>4</v>
      </c>
      <c r="E55" s="93" t="s">
        <v>5</v>
      </c>
      <c r="F55" s="94">
        <v>38.93</v>
      </c>
      <c r="G55" s="106" t="s">
        <v>56</v>
      </c>
      <c r="H55" s="95" t="s">
        <v>57</v>
      </c>
    </row>
    <row r="56" spans="1:8" ht="12.75" customHeight="1" x14ac:dyDescent="0.2">
      <c r="A56" s="108" t="s">
        <v>265</v>
      </c>
      <c r="B56" s="93" t="s">
        <v>132</v>
      </c>
      <c r="C56" s="93" t="s">
        <v>133</v>
      </c>
      <c r="D56" s="93" t="s">
        <v>4</v>
      </c>
      <c r="E56" s="93" t="s">
        <v>5</v>
      </c>
      <c r="F56" s="94">
        <v>3226.5</v>
      </c>
      <c r="G56" s="106" t="s">
        <v>134</v>
      </c>
      <c r="H56" s="95" t="s">
        <v>135</v>
      </c>
    </row>
    <row r="57" spans="1:8" ht="12.75" customHeight="1" x14ac:dyDescent="0.2">
      <c r="A57" s="8" t="s">
        <v>266</v>
      </c>
      <c r="B57" s="93" t="s">
        <v>132</v>
      </c>
      <c r="C57" s="93" t="s">
        <v>133</v>
      </c>
      <c r="D57" s="93" t="s">
        <v>4</v>
      </c>
      <c r="E57" s="93" t="s">
        <v>5</v>
      </c>
      <c r="F57" s="94">
        <v>21210.400000000001</v>
      </c>
      <c r="G57" s="106" t="s">
        <v>136</v>
      </c>
      <c r="H57" s="95" t="s">
        <v>137</v>
      </c>
    </row>
    <row r="58" spans="1:8" ht="12.75" customHeight="1" x14ac:dyDescent="0.2">
      <c r="A58" s="8" t="s">
        <v>267</v>
      </c>
      <c r="B58" s="93" t="s">
        <v>138</v>
      </c>
      <c r="C58" s="93" t="s">
        <v>139</v>
      </c>
      <c r="D58" s="93" t="s">
        <v>4</v>
      </c>
      <c r="E58" s="93" t="s">
        <v>5</v>
      </c>
      <c r="F58" s="94">
        <v>445.8</v>
      </c>
      <c r="G58" s="106" t="s">
        <v>140</v>
      </c>
      <c r="H58" s="95" t="s">
        <v>141</v>
      </c>
    </row>
    <row r="59" spans="1:8" ht="12.75" customHeight="1" x14ac:dyDescent="0.2">
      <c r="A59" s="8" t="s">
        <v>268</v>
      </c>
      <c r="B59" s="93" t="s">
        <v>142</v>
      </c>
      <c r="C59" s="93" t="s">
        <v>143</v>
      </c>
      <c r="D59" s="93" t="s">
        <v>4</v>
      </c>
      <c r="E59" s="93" t="s">
        <v>5</v>
      </c>
      <c r="F59" s="94">
        <v>262.5</v>
      </c>
      <c r="G59" s="106" t="s">
        <v>144</v>
      </c>
      <c r="H59" s="95" t="s">
        <v>145</v>
      </c>
    </row>
    <row r="60" spans="1:8" ht="12.75" customHeight="1" x14ac:dyDescent="0.2">
      <c r="A60" s="8" t="s">
        <v>269</v>
      </c>
      <c r="B60" s="93" t="s">
        <v>146</v>
      </c>
      <c r="C60" s="93" t="s">
        <v>147</v>
      </c>
      <c r="D60" s="93" t="s">
        <v>4</v>
      </c>
      <c r="E60" s="93" t="s">
        <v>5</v>
      </c>
      <c r="F60" s="94">
        <v>721.75</v>
      </c>
      <c r="G60" s="106" t="s">
        <v>90</v>
      </c>
      <c r="H60" s="95" t="s">
        <v>91</v>
      </c>
    </row>
    <row r="61" spans="1:8" ht="12.75" customHeight="1" x14ac:dyDescent="0.2">
      <c r="A61" s="8" t="s">
        <v>270</v>
      </c>
      <c r="B61" s="93" t="s">
        <v>148</v>
      </c>
      <c r="C61" s="93" t="s">
        <v>149</v>
      </c>
      <c r="D61" s="93" t="s">
        <v>4</v>
      </c>
      <c r="E61" s="93" t="s">
        <v>5</v>
      </c>
      <c r="F61" s="94">
        <v>273.75</v>
      </c>
      <c r="G61" s="106" t="s">
        <v>10</v>
      </c>
      <c r="H61" s="95" t="s">
        <v>11</v>
      </c>
    </row>
    <row r="62" spans="1:8" ht="12.75" customHeight="1" x14ac:dyDescent="0.2">
      <c r="A62" s="108" t="s">
        <v>271</v>
      </c>
      <c r="B62" s="93" t="s">
        <v>150</v>
      </c>
      <c r="C62" s="93" t="s">
        <v>151</v>
      </c>
      <c r="D62" s="93" t="s">
        <v>4</v>
      </c>
      <c r="E62" s="93" t="s">
        <v>5</v>
      </c>
      <c r="F62" s="94">
        <v>124</v>
      </c>
      <c r="G62" s="106" t="s">
        <v>56</v>
      </c>
      <c r="H62" s="95" t="s">
        <v>57</v>
      </c>
    </row>
    <row r="63" spans="1:8" ht="12.75" customHeight="1" x14ac:dyDescent="0.2">
      <c r="A63" s="8" t="s">
        <v>272</v>
      </c>
      <c r="B63" s="93" t="s">
        <v>152</v>
      </c>
      <c r="C63" s="93" t="s">
        <v>153</v>
      </c>
      <c r="D63" s="93" t="s">
        <v>4</v>
      </c>
      <c r="E63" s="93" t="s">
        <v>5</v>
      </c>
      <c r="F63" s="94">
        <v>501.88</v>
      </c>
      <c r="G63" s="106">
        <v>4221</v>
      </c>
      <c r="H63" s="95" t="s">
        <v>128</v>
      </c>
    </row>
    <row r="64" spans="1:8" ht="12.75" customHeight="1" x14ac:dyDescent="0.2">
      <c r="A64" s="8" t="s">
        <v>273</v>
      </c>
      <c r="B64" s="93" t="s">
        <v>154</v>
      </c>
      <c r="C64" s="93" t="s">
        <v>155</v>
      </c>
      <c r="D64" s="93" t="s">
        <v>4</v>
      </c>
      <c r="E64" s="93" t="s">
        <v>5</v>
      </c>
      <c r="F64" s="94">
        <v>123.1</v>
      </c>
      <c r="G64" s="106" t="s">
        <v>23</v>
      </c>
      <c r="H64" s="95" t="s">
        <v>24</v>
      </c>
    </row>
    <row r="65" spans="1:8" ht="12.75" customHeight="1" x14ac:dyDescent="0.2">
      <c r="A65" s="8" t="s">
        <v>274</v>
      </c>
      <c r="B65" s="93" t="s">
        <v>156</v>
      </c>
      <c r="C65" s="93" t="s">
        <v>157</v>
      </c>
      <c r="D65" s="93" t="s">
        <v>158</v>
      </c>
      <c r="E65" s="93" t="s">
        <v>5</v>
      </c>
      <c r="F65" s="94">
        <v>2950</v>
      </c>
      <c r="G65" s="106">
        <v>4221</v>
      </c>
      <c r="H65" s="95" t="s">
        <v>128</v>
      </c>
    </row>
    <row r="66" spans="1:8" ht="12.75" customHeight="1" x14ac:dyDescent="0.2">
      <c r="A66" s="8" t="s">
        <v>275</v>
      </c>
      <c r="B66" s="93" t="s">
        <v>159</v>
      </c>
      <c r="C66" s="93" t="s">
        <v>160</v>
      </c>
      <c r="D66" s="93" t="s">
        <v>4</v>
      </c>
      <c r="E66" s="93" t="s">
        <v>5</v>
      </c>
      <c r="F66" s="94">
        <v>140</v>
      </c>
      <c r="G66" s="106">
        <v>3213</v>
      </c>
      <c r="H66" s="95" t="s">
        <v>115</v>
      </c>
    </row>
    <row r="67" spans="1:8" ht="12.75" customHeight="1" x14ac:dyDescent="0.2">
      <c r="A67" s="8" t="s">
        <v>276</v>
      </c>
      <c r="B67" s="93" t="s">
        <v>161</v>
      </c>
      <c r="C67" s="93" t="s">
        <v>162</v>
      </c>
      <c r="D67" s="93" t="s">
        <v>4</v>
      </c>
      <c r="E67" s="93" t="s">
        <v>5</v>
      </c>
      <c r="F67" s="94">
        <v>1459.95</v>
      </c>
      <c r="G67" s="106">
        <v>3213</v>
      </c>
      <c r="H67" s="95" t="s">
        <v>115</v>
      </c>
    </row>
    <row r="68" spans="1:8" ht="12.75" customHeight="1" x14ac:dyDescent="0.2">
      <c r="A68" s="108" t="s">
        <v>277</v>
      </c>
      <c r="B68" s="93" t="s">
        <v>163</v>
      </c>
      <c r="C68" s="93" t="s">
        <v>164</v>
      </c>
      <c r="D68" s="93" t="s">
        <v>4</v>
      </c>
      <c r="E68" s="93" t="s">
        <v>5</v>
      </c>
      <c r="F68" s="94">
        <v>320.02</v>
      </c>
      <c r="G68" s="106" t="s">
        <v>56</v>
      </c>
      <c r="H68" s="95" t="s">
        <v>57</v>
      </c>
    </row>
    <row r="69" spans="1:8" ht="12.75" customHeight="1" x14ac:dyDescent="0.2">
      <c r="A69" s="8" t="s">
        <v>278</v>
      </c>
      <c r="B69" s="93" t="s">
        <v>165</v>
      </c>
      <c r="C69" s="93" t="s">
        <v>166</v>
      </c>
      <c r="D69" s="93" t="s">
        <v>4</v>
      </c>
      <c r="E69" s="93" t="s">
        <v>5</v>
      </c>
      <c r="F69" s="94">
        <v>1505</v>
      </c>
      <c r="G69" s="106" t="s">
        <v>144</v>
      </c>
      <c r="H69" s="95" t="s">
        <v>145</v>
      </c>
    </row>
    <row r="70" spans="1:8" ht="12.75" customHeight="1" x14ac:dyDescent="0.2">
      <c r="A70" s="8" t="s">
        <v>279</v>
      </c>
      <c r="B70" s="93" t="s">
        <v>167</v>
      </c>
      <c r="C70" s="93" t="s">
        <v>168</v>
      </c>
      <c r="D70" s="93" t="s">
        <v>4</v>
      </c>
      <c r="E70" s="93" t="s">
        <v>5</v>
      </c>
      <c r="F70" s="94">
        <v>738.62</v>
      </c>
      <c r="G70" s="106" t="s">
        <v>77</v>
      </c>
      <c r="H70" s="95" t="s">
        <v>78</v>
      </c>
    </row>
    <row r="71" spans="1:8" ht="12.75" customHeight="1" x14ac:dyDescent="0.2">
      <c r="A71" s="8" t="s">
        <v>280</v>
      </c>
      <c r="B71" s="93" t="s">
        <v>169</v>
      </c>
      <c r="C71" s="93" t="s">
        <v>170</v>
      </c>
      <c r="D71" s="93" t="s">
        <v>4</v>
      </c>
      <c r="E71" s="93" t="s">
        <v>5</v>
      </c>
      <c r="F71" s="94">
        <v>100</v>
      </c>
      <c r="G71" s="106" t="s">
        <v>62</v>
      </c>
      <c r="H71" s="95" t="s">
        <v>63</v>
      </c>
    </row>
    <row r="72" spans="1:8" ht="12.75" customHeight="1" x14ac:dyDescent="0.2">
      <c r="A72" s="8" t="s">
        <v>281</v>
      </c>
      <c r="B72" s="93" t="s">
        <v>171</v>
      </c>
      <c r="C72" s="93" t="s">
        <v>172</v>
      </c>
      <c r="D72" s="93" t="s">
        <v>4</v>
      </c>
      <c r="E72" s="93" t="s">
        <v>5</v>
      </c>
      <c r="F72" s="94">
        <v>233.8</v>
      </c>
      <c r="G72" s="106" t="s">
        <v>27</v>
      </c>
      <c r="H72" s="95" t="s">
        <v>28</v>
      </c>
    </row>
    <row r="73" spans="1:8" ht="12.75" customHeight="1" x14ac:dyDescent="0.2">
      <c r="A73" s="8" t="s">
        <v>282</v>
      </c>
      <c r="B73" s="93" t="s">
        <v>173</v>
      </c>
      <c r="C73" s="93" t="s">
        <v>174</v>
      </c>
      <c r="D73" s="93" t="s">
        <v>4</v>
      </c>
      <c r="E73" s="93" t="s">
        <v>5</v>
      </c>
      <c r="F73" s="94">
        <v>168</v>
      </c>
      <c r="G73" s="106" t="s">
        <v>175</v>
      </c>
      <c r="H73" s="95" t="s">
        <v>176</v>
      </c>
    </row>
    <row r="74" spans="1:8" ht="12.75" customHeight="1" x14ac:dyDescent="0.2">
      <c r="A74" s="108" t="s">
        <v>283</v>
      </c>
      <c r="B74" s="93" t="s">
        <v>177</v>
      </c>
      <c r="C74" s="93" t="s">
        <v>178</v>
      </c>
      <c r="D74" s="93" t="s">
        <v>111</v>
      </c>
      <c r="E74" s="93" t="s">
        <v>5</v>
      </c>
      <c r="F74" s="94">
        <v>440.94</v>
      </c>
      <c r="G74" s="106">
        <v>4221</v>
      </c>
      <c r="H74" s="95" t="s">
        <v>128</v>
      </c>
    </row>
    <row r="75" spans="1:8" ht="12.75" customHeight="1" x14ac:dyDescent="0.2">
      <c r="A75" s="8" t="s">
        <v>284</v>
      </c>
      <c r="B75" s="93" t="s">
        <v>179</v>
      </c>
      <c r="C75" s="93" t="s">
        <v>180</v>
      </c>
      <c r="D75" s="93" t="s">
        <v>181</v>
      </c>
      <c r="E75" s="93" t="s">
        <v>5</v>
      </c>
      <c r="F75" s="94">
        <v>638.26</v>
      </c>
      <c r="G75" s="106" t="s">
        <v>10</v>
      </c>
      <c r="H75" s="95" t="s">
        <v>11</v>
      </c>
    </row>
    <row r="76" spans="1:8" ht="12.75" customHeight="1" x14ac:dyDescent="0.2">
      <c r="A76" s="8" t="s">
        <v>285</v>
      </c>
      <c r="B76" s="93" t="s">
        <v>182</v>
      </c>
      <c r="C76" s="93" t="s">
        <v>183</v>
      </c>
      <c r="D76" s="93" t="s">
        <v>4</v>
      </c>
      <c r="E76" s="93" t="s">
        <v>5</v>
      </c>
      <c r="F76" s="94">
        <v>26</v>
      </c>
      <c r="G76" s="106" t="s">
        <v>15</v>
      </c>
      <c r="H76" s="95" t="s">
        <v>16</v>
      </c>
    </row>
    <row r="77" spans="1:8" ht="12.75" customHeight="1" x14ac:dyDescent="0.2">
      <c r="A77" s="8" t="s">
        <v>286</v>
      </c>
      <c r="B77" s="93" t="s">
        <v>184</v>
      </c>
      <c r="C77" s="93" t="s">
        <v>185</v>
      </c>
      <c r="D77" s="93" t="s">
        <v>4</v>
      </c>
      <c r="E77" s="93" t="s">
        <v>5</v>
      </c>
      <c r="F77" s="94">
        <v>991.17</v>
      </c>
      <c r="G77" s="106" t="s">
        <v>6</v>
      </c>
      <c r="H77" s="95" t="s">
        <v>7</v>
      </c>
    </row>
    <row r="78" spans="1:8" ht="12.75" customHeight="1" x14ac:dyDescent="0.2">
      <c r="A78" s="8" t="s">
        <v>287</v>
      </c>
      <c r="B78" s="93" t="s">
        <v>186</v>
      </c>
      <c r="C78" s="93" t="s">
        <v>187</v>
      </c>
      <c r="D78" s="93" t="s">
        <v>4</v>
      </c>
      <c r="E78" s="93" t="s">
        <v>5</v>
      </c>
      <c r="F78" s="94">
        <v>227.64</v>
      </c>
      <c r="G78" s="106" t="s">
        <v>188</v>
      </c>
      <c r="H78" s="95" t="s">
        <v>189</v>
      </c>
    </row>
    <row r="79" spans="1:8" ht="12.75" customHeight="1" x14ac:dyDescent="0.2">
      <c r="A79" s="8" t="s">
        <v>288</v>
      </c>
      <c r="B79" s="93" t="s">
        <v>190</v>
      </c>
      <c r="C79" s="93" t="s">
        <v>191</v>
      </c>
      <c r="D79" s="93" t="s">
        <v>4</v>
      </c>
      <c r="E79" s="93" t="s">
        <v>5</v>
      </c>
      <c r="F79" s="94">
        <v>1208.1600000000001</v>
      </c>
      <c r="G79" s="106" t="s">
        <v>10</v>
      </c>
      <c r="H79" s="95" t="s">
        <v>11</v>
      </c>
    </row>
    <row r="80" spans="1:8" ht="12.75" customHeight="1" x14ac:dyDescent="0.2">
      <c r="A80" s="108" t="s">
        <v>289</v>
      </c>
      <c r="B80" s="93" t="s">
        <v>192</v>
      </c>
      <c r="C80" s="93" t="s">
        <v>193</v>
      </c>
      <c r="D80" s="93" t="s">
        <v>4</v>
      </c>
      <c r="E80" s="93" t="s">
        <v>5</v>
      </c>
      <c r="F80" s="94">
        <v>1359.99</v>
      </c>
      <c r="G80" s="106" t="s">
        <v>194</v>
      </c>
      <c r="H80" s="95" t="s">
        <v>195</v>
      </c>
    </row>
    <row r="81" spans="1:8" ht="12.75" customHeight="1" x14ac:dyDescent="0.2">
      <c r="A81" s="8" t="s">
        <v>290</v>
      </c>
      <c r="B81" s="93" t="s">
        <v>196</v>
      </c>
      <c r="C81" s="93" t="s">
        <v>197</v>
      </c>
      <c r="D81" s="93" t="s">
        <v>4</v>
      </c>
      <c r="E81" s="93" t="s">
        <v>5</v>
      </c>
      <c r="F81" s="94">
        <v>821.09</v>
      </c>
      <c r="G81" s="106" t="s">
        <v>6</v>
      </c>
      <c r="H81" s="95" t="s">
        <v>7</v>
      </c>
    </row>
    <row r="82" spans="1:8" ht="12.75" customHeight="1" x14ac:dyDescent="0.2">
      <c r="A82" s="8" t="s">
        <v>291</v>
      </c>
      <c r="B82" s="93" t="s">
        <v>198</v>
      </c>
      <c r="C82" s="93" t="s">
        <v>199</v>
      </c>
      <c r="D82" s="93" t="s">
        <v>111</v>
      </c>
      <c r="E82" s="93" t="s">
        <v>5</v>
      </c>
      <c r="F82" s="94">
        <v>397.5</v>
      </c>
      <c r="G82" s="106" t="s">
        <v>23</v>
      </c>
      <c r="H82" s="95" t="s">
        <v>24</v>
      </c>
    </row>
    <row r="83" spans="1:8" ht="12.75" customHeight="1" x14ac:dyDescent="0.2">
      <c r="A83" s="108" t="s">
        <v>292</v>
      </c>
      <c r="B83" s="109" t="s">
        <v>200</v>
      </c>
      <c r="C83" s="109" t="s">
        <v>201</v>
      </c>
      <c r="D83" s="109" t="s">
        <v>4</v>
      </c>
      <c r="E83" s="109" t="s">
        <v>5</v>
      </c>
      <c r="F83" s="110">
        <v>63.48</v>
      </c>
      <c r="G83" s="111" t="s">
        <v>6</v>
      </c>
      <c r="H83" s="112" t="s">
        <v>7</v>
      </c>
    </row>
    <row r="84" spans="1:8" ht="12.75" customHeight="1" x14ac:dyDescent="0.2">
      <c r="A84" s="8" t="s">
        <v>329</v>
      </c>
      <c r="B84" s="115" t="s">
        <v>328</v>
      </c>
      <c r="C84" s="116">
        <v>63558150971</v>
      </c>
      <c r="D84" s="116" t="s">
        <v>4</v>
      </c>
      <c r="E84" s="117" t="s">
        <v>5</v>
      </c>
      <c r="F84" s="118">
        <v>3.84</v>
      </c>
      <c r="G84" s="119">
        <v>3431</v>
      </c>
      <c r="H84" s="120" t="s">
        <v>189</v>
      </c>
    </row>
    <row r="85" spans="1:8" ht="12.75" customHeight="1" thickBot="1" x14ac:dyDescent="0.25">
      <c r="A85" s="108" t="s">
        <v>330</v>
      </c>
      <c r="B85" s="121" t="s">
        <v>186</v>
      </c>
      <c r="C85" s="122" t="s">
        <v>187</v>
      </c>
      <c r="D85" s="121" t="s">
        <v>4</v>
      </c>
      <c r="E85" s="121" t="s">
        <v>5</v>
      </c>
      <c r="F85" s="123">
        <v>0.74</v>
      </c>
      <c r="G85" s="124" t="s">
        <v>188</v>
      </c>
      <c r="H85" s="125" t="s">
        <v>189</v>
      </c>
    </row>
    <row r="86" spans="1:8" s="15" customFormat="1" ht="15.75" customHeight="1" thickBot="1" x14ac:dyDescent="0.25">
      <c r="A86" s="96"/>
      <c r="B86" s="97" t="s">
        <v>295</v>
      </c>
      <c r="C86" s="39"/>
      <c r="D86" s="98"/>
      <c r="E86" s="99"/>
      <c r="F86" s="100">
        <f>SUM(F5:F85)</f>
        <v>74604.22</v>
      </c>
      <c r="G86" s="39"/>
      <c r="H86" s="101"/>
    </row>
    <row r="87" spans="1:8" s="15" customFormat="1" ht="19.5" customHeight="1" thickBot="1" x14ac:dyDescent="0.25">
      <c r="A87" s="137" t="s">
        <v>321</v>
      </c>
      <c r="B87" s="138"/>
      <c r="C87" s="138"/>
      <c r="D87" s="138"/>
      <c r="E87" s="138"/>
      <c r="F87" s="138"/>
      <c r="G87" s="138"/>
      <c r="H87" s="139"/>
    </row>
    <row r="88" spans="1:8" ht="18.2" customHeight="1" thickBot="1" x14ac:dyDescent="0.25">
      <c r="A88" s="130" t="s">
        <v>202</v>
      </c>
      <c r="B88" s="131"/>
      <c r="C88" s="131"/>
      <c r="D88" s="131"/>
      <c r="E88" s="131"/>
      <c r="F88" s="131"/>
      <c r="G88" s="131"/>
      <c r="H88" s="131"/>
    </row>
    <row r="89" spans="1:8" x14ac:dyDescent="0.2">
      <c r="A89" s="104" t="s">
        <v>214</v>
      </c>
      <c r="B89" s="90" t="s">
        <v>203</v>
      </c>
      <c r="C89" s="90" t="s">
        <v>47</v>
      </c>
      <c r="D89" s="90" t="s">
        <v>47</v>
      </c>
      <c r="E89" s="90" t="s">
        <v>5</v>
      </c>
      <c r="F89" s="91">
        <v>1000</v>
      </c>
      <c r="G89" s="105" t="s">
        <v>204</v>
      </c>
      <c r="H89" s="92" t="s">
        <v>205</v>
      </c>
    </row>
    <row r="90" spans="1:8" x14ac:dyDescent="0.2">
      <c r="A90" s="8" t="s">
        <v>215</v>
      </c>
      <c r="B90" s="93" t="s">
        <v>325</v>
      </c>
      <c r="C90" s="93"/>
      <c r="D90" s="93"/>
      <c r="E90" s="113" t="s">
        <v>5</v>
      </c>
      <c r="F90" s="94">
        <v>97.73</v>
      </c>
      <c r="G90" s="106">
        <v>3237</v>
      </c>
      <c r="H90" s="114" t="s">
        <v>293</v>
      </c>
    </row>
    <row r="91" spans="1:8" s="15" customFormat="1" x14ac:dyDescent="0.2">
      <c r="A91" s="102" t="s">
        <v>216</v>
      </c>
      <c r="B91" s="27" t="s">
        <v>326</v>
      </c>
      <c r="C91" s="103"/>
      <c r="D91" s="29"/>
      <c r="E91" s="113" t="s">
        <v>5</v>
      </c>
      <c r="F91" s="71">
        <v>125.66</v>
      </c>
      <c r="G91" s="103">
        <v>3237</v>
      </c>
      <c r="H91" s="114" t="s">
        <v>293</v>
      </c>
    </row>
    <row r="92" spans="1:8" s="15" customFormat="1" ht="13.5" thickBot="1" x14ac:dyDescent="0.25">
      <c r="A92" s="8" t="s">
        <v>217</v>
      </c>
      <c r="B92" s="9" t="s">
        <v>294</v>
      </c>
      <c r="C92" s="10"/>
      <c r="D92" s="11"/>
      <c r="E92" s="12" t="s">
        <v>5</v>
      </c>
      <c r="F92" s="13">
        <v>739.93</v>
      </c>
      <c r="G92" s="10">
        <v>3237</v>
      </c>
      <c r="H92" s="14" t="s">
        <v>293</v>
      </c>
    </row>
    <row r="93" spans="1:8" s="15" customFormat="1" ht="13.5" thickBot="1" x14ac:dyDescent="0.25">
      <c r="A93" s="16"/>
      <c r="B93" s="17" t="s">
        <v>295</v>
      </c>
      <c r="C93" s="18"/>
      <c r="D93" s="19"/>
      <c r="E93" s="20" t="s">
        <v>5</v>
      </c>
      <c r="F93" s="21">
        <f>SUM(F89:F92)</f>
        <v>1963.3200000000002</v>
      </c>
      <c r="G93" s="22"/>
      <c r="H93" s="23"/>
    </row>
    <row r="94" spans="1:8" s="15" customFormat="1" ht="15.75" customHeight="1" thickBot="1" x14ac:dyDescent="0.25">
      <c r="A94" s="127" t="s">
        <v>296</v>
      </c>
      <c r="B94" s="128"/>
      <c r="C94" s="128"/>
      <c r="D94" s="128"/>
      <c r="E94" s="128"/>
      <c r="F94" s="128"/>
      <c r="G94" s="128"/>
      <c r="H94" s="129"/>
    </row>
    <row r="95" spans="1:8" s="15" customFormat="1" x14ac:dyDescent="0.2">
      <c r="A95" s="26" t="s">
        <v>214</v>
      </c>
      <c r="B95" s="27" t="s">
        <v>297</v>
      </c>
      <c r="C95" s="28"/>
      <c r="D95" s="29"/>
      <c r="E95" s="30" t="s">
        <v>5</v>
      </c>
      <c r="F95" s="31">
        <v>520869.13</v>
      </c>
      <c r="G95" s="32">
        <v>3111</v>
      </c>
      <c r="H95" s="33" t="s">
        <v>298</v>
      </c>
    </row>
    <row r="96" spans="1:8" s="15" customFormat="1" x14ac:dyDescent="0.2">
      <c r="A96" s="34" t="s">
        <v>215</v>
      </c>
      <c r="B96" s="9" t="s">
        <v>299</v>
      </c>
      <c r="C96" s="35"/>
      <c r="D96" s="11"/>
      <c r="E96" s="12" t="s">
        <v>5</v>
      </c>
      <c r="F96" s="36">
        <v>510.82</v>
      </c>
      <c r="G96" s="37">
        <v>3113</v>
      </c>
      <c r="H96" s="14" t="s">
        <v>300</v>
      </c>
    </row>
    <row r="97" spans="1:8" s="15" customFormat="1" x14ac:dyDescent="0.2">
      <c r="A97" s="34" t="s">
        <v>216</v>
      </c>
      <c r="B97" s="9" t="s">
        <v>301</v>
      </c>
      <c r="C97" s="35"/>
      <c r="D97" s="11"/>
      <c r="E97" s="12" t="s">
        <v>5</v>
      </c>
      <c r="F97" s="36">
        <v>2918.03</v>
      </c>
      <c r="G97" s="37">
        <v>3114</v>
      </c>
      <c r="H97" s="14" t="s">
        <v>302</v>
      </c>
    </row>
    <row r="98" spans="1:8" s="15" customFormat="1" x14ac:dyDescent="0.2">
      <c r="A98" s="26" t="s">
        <v>217</v>
      </c>
      <c r="B98" s="9" t="s">
        <v>303</v>
      </c>
      <c r="C98" s="35"/>
      <c r="D98" s="11"/>
      <c r="E98" s="12" t="s">
        <v>5</v>
      </c>
      <c r="F98" s="36">
        <v>6400.79</v>
      </c>
      <c r="G98" s="37">
        <v>3121</v>
      </c>
      <c r="H98" s="14" t="s">
        <v>304</v>
      </c>
    </row>
    <row r="99" spans="1:8" s="15" customFormat="1" x14ac:dyDescent="0.2">
      <c r="A99" s="34" t="s">
        <v>218</v>
      </c>
      <c r="B99" s="9" t="s">
        <v>305</v>
      </c>
      <c r="C99" s="35"/>
      <c r="D99" s="11"/>
      <c r="E99" s="12" t="s">
        <v>5</v>
      </c>
      <c r="F99" s="36">
        <v>83056.490000000005</v>
      </c>
      <c r="G99" s="37">
        <v>3131</v>
      </c>
      <c r="H99" s="14" t="s">
        <v>305</v>
      </c>
    </row>
    <row r="100" spans="1:8" s="15" customFormat="1" x14ac:dyDescent="0.2">
      <c r="A100" s="34" t="s">
        <v>219</v>
      </c>
      <c r="B100" s="9" t="s">
        <v>306</v>
      </c>
      <c r="C100" s="35"/>
      <c r="D100" s="11"/>
      <c r="E100" s="12" t="s">
        <v>5</v>
      </c>
      <c r="F100" s="36">
        <v>7649.69</v>
      </c>
      <c r="G100" s="37">
        <v>3212</v>
      </c>
      <c r="H100" s="14" t="s">
        <v>306</v>
      </c>
    </row>
    <row r="101" spans="1:8" s="15" customFormat="1" x14ac:dyDescent="0.2">
      <c r="A101" s="34" t="s">
        <v>220</v>
      </c>
      <c r="B101" s="9" t="s">
        <v>324</v>
      </c>
      <c r="C101" s="35"/>
      <c r="D101" s="11"/>
      <c r="E101" s="12" t="s">
        <v>5</v>
      </c>
      <c r="F101" s="36">
        <v>916</v>
      </c>
      <c r="G101" s="37">
        <v>3211</v>
      </c>
      <c r="H101" s="14" t="s">
        <v>324</v>
      </c>
    </row>
    <row r="102" spans="1:8" s="15" customFormat="1" x14ac:dyDescent="0.2">
      <c r="A102" s="34" t="s">
        <v>221</v>
      </c>
      <c r="B102" s="9" t="s">
        <v>307</v>
      </c>
      <c r="C102" s="35"/>
      <c r="D102" s="11"/>
      <c r="E102" s="12" t="s">
        <v>5</v>
      </c>
      <c r="F102" s="36">
        <v>51</v>
      </c>
      <c r="G102" s="37">
        <v>3214</v>
      </c>
      <c r="H102" s="14" t="s">
        <v>308</v>
      </c>
    </row>
    <row r="103" spans="1:8" s="15" customFormat="1" x14ac:dyDescent="0.2">
      <c r="A103" s="26" t="s">
        <v>222</v>
      </c>
      <c r="B103" s="9" t="s">
        <v>309</v>
      </c>
      <c r="C103" s="35"/>
      <c r="D103" s="11"/>
      <c r="E103" s="12" t="s">
        <v>5</v>
      </c>
      <c r="F103" s="36">
        <v>1807.19</v>
      </c>
      <c r="G103" s="37">
        <v>3291</v>
      </c>
      <c r="H103" s="14" t="s">
        <v>310</v>
      </c>
    </row>
    <row r="104" spans="1:8" s="15" customFormat="1" ht="13.5" thickBot="1" x14ac:dyDescent="0.25">
      <c r="A104" s="34" t="s">
        <v>223</v>
      </c>
      <c r="B104" s="9" t="s">
        <v>311</v>
      </c>
      <c r="C104" s="35"/>
      <c r="D104" s="11"/>
      <c r="E104" s="12" t="s">
        <v>5</v>
      </c>
      <c r="F104" s="36">
        <v>0</v>
      </c>
      <c r="G104" s="37">
        <v>3721</v>
      </c>
      <c r="H104" s="14" t="s">
        <v>311</v>
      </c>
    </row>
    <row r="105" spans="1:8" s="15" customFormat="1" ht="13.5" thickBot="1" x14ac:dyDescent="0.25">
      <c r="A105" s="16"/>
      <c r="B105" s="38" t="s">
        <v>295</v>
      </c>
      <c r="C105" s="18"/>
      <c r="D105" s="19"/>
      <c r="E105" s="20"/>
      <c r="F105" s="21">
        <f>SUM(F95:F104)</f>
        <v>624179.1399999999</v>
      </c>
      <c r="G105" s="39"/>
      <c r="H105" s="40"/>
    </row>
    <row r="106" spans="1:8" s="15" customFormat="1" ht="15.75" customHeight="1" thickBot="1" x14ac:dyDescent="0.25">
      <c r="A106" s="127" t="s">
        <v>312</v>
      </c>
      <c r="B106" s="128"/>
      <c r="C106" s="128"/>
      <c r="D106" s="128"/>
      <c r="E106" s="128"/>
      <c r="F106" s="128"/>
      <c r="G106" s="128"/>
      <c r="H106" s="129"/>
    </row>
    <row r="107" spans="1:8" s="15" customFormat="1" x14ac:dyDescent="0.2">
      <c r="A107" s="41" t="s">
        <v>214</v>
      </c>
      <c r="B107" s="42" t="s">
        <v>313</v>
      </c>
      <c r="C107" s="43"/>
      <c r="D107" s="44"/>
      <c r="E107" s="45" t="s">
        <v>5</v>
      </c>
      <c r="F107" s="46">
        <v>1208.4000000000001</v>
      </c>
      <c r="G107" s="47">
        <v>2392</v>
      </c>
      <c r="H107" s="48" t="s">
        <v>313</v>
      </c>
    </row>
    <row r="108" spans="1:8" s="15" customFormat="1" x14ac:dyDescent="0.2">
      <c r="A108" s="49" t="s">
        <v>215</v>
      </c>
      <c r="B108" s="9" t="s">
        <v>314</v>
      </c>
      <c r="C108" s="35"/>
      <c r="D108" s="11"/>
      <c r="E108" s="12" t="s">
        <v>5</v>
      </c>
      <c r="F108" s="36">
        <v>3590.89</v>
      </c>
      <c r="G108" s="37">
        <v>2312</v>
      </c>
      <c r="H108" s="14" t="s">
        <v>315</v>
      </c>
    </row>
    <row r="109" spans="1:8" s="15" customFormat="1" x14ac:dyDescent="0.2">
      <c r="A109" s="50" t="s">
        <v>216</v>
      </c>
      <c r="B109" s="51" t="s">
        <v>327</v>
      </c>
      <c r="C109" s="34"/>
      <c r="D109" s="52"/>
      <c r="E109" s="12" t="s">
        <v>5</v>
      </c>
      <c r="F109" s="53">
        <v>7.76</v>
      </c>
      <c r="G109" s="54">
        <v>1661</v>
      </c>
      <c r="H109" s="55" t="s">
        <v>316</v>
      </c>
    </row>
    <row r="110" spans="1:8" s="15" customFormat="1" ht="13.5" thickBot="1" x14ac:dyDescent="0.25">
      <c r="A110" s="50" t="s">
        <v>217</v>
      </c>
      <c r="B110" s="9" t="s">
        <v>317</v>
      </c>
      <c r="C110" s="56"/>
      <c r="D110" s="57"/>
      <c r="E110" s="12" t="s">
        <v>5</v>
      </c>
      <c r="F110" s="58">
        <v>1766.37</v>
      </c>
      <c r="G110" s="54">
        <v>1114</v>
      </c>
      <c r="H110" s="59" t="s">
        <v>318</v>
      </c>
    </row>
    <row r="111" spans="1:8" s="15" customFormat="1" ht="13.5" thickBot="1" x14ac:dyDescent="0.25">
      <c r="A111" s="60"/>
      <c r="B111" s="61" t="s">
        <v>295</v>
      </c>
      <c r="C111" s="18"/>
      <c r="D111" s="19"/>
      <c r="E111" s="20"/>
      <c r="F111" s="21">
        <f>SUM(F107:F110)</f>
        <v>6573.42</v>
      </c>
      <c r="G111" s="39"/>
      <c r="H111" s="40"/>
    </row>
    <row r="112" spans="1:8" s="15" customFormat="1" ht="13.5" thickBot="1" x14ac:dyDescent="0.25">
      <c r="A112" s="62"/>
      <c r="B112" s="63"/>
      <c r="C112" s="64"/>
      <c r="D112" s="65"/>
      <c r="E112" s="66"/>
      <c r="F112" s="67"/>
      <c r="G112" s="68"/>
      <c r="H112" s="69"/>
    </row>
    <row r="113" spans="1:8" s="15" customFormat="1" ht="15.75" customHeight="1" thickBot="1" x14ac:dyDescent="0.25">
      <c r="A113" s="127" t="s">
        <v>319</v>
      </c>
      <c r="B113" s="128"/>
      <c r="C113" s="128"/>
      <c r="D113" s="128"/>
      <c r="E113" s="128"/>
      <c r="F113" s="128"/>
      <c r="G113" s="128"/>
      <c r="H113" s="129"/>
    </row>
    <row r="114" spans="1:8" s="15" customFormat="1" x14ac:dyDescent="0.2">
      <c r="A114" s="26" t="s">
        <v>214</v>
      </c>
      <c r="B114" s="27" t="s">
        <v>297</v>
      </c>
      <c r="C114" s="28"/>
      <c r="D114" s="29"/>
      <c r="E114" s="30" t="s">
        <v>5</v>
      </c>
      <c r="F114" s="71">
        <v>143297.31</v>
      </c>
      <c r="G114" s="28">
        <v>3111</v>
      </c>
      <c r="H114" s="33" t="s">
        <v>298</v>
      </c>
    </row>
    <row r="115" spans="1:8" s="15" customFormat="1" x14ac:dyDescent="0.2">
      <c r="A115" s="34" t="s">
        <v>215</v>
      </c>
      <c r="B115" s="9" t="s">
        <v>299</v>
      </c>
      <c r="C115" s="35"/>
      <c r="D115" s="11"/>
      <c r="E115" s="12" t="s">
        <v>5</v>
      </c>
      <c r="F115" s="13">
        <v>67.25</v>
      </c>
      <c r="G115" s="35">
        <v>3113</v>
      </c>
      <c r="H115" s="14" t="s">
        <v>300</v>
      </c>
    </row>
    <row r="116" spans="1:8" s="15" customFormat="1" x14ac:dyDescent="0.2">
      <c r="A116" s="34" t="s">
        <v>216</v>
      </c>
      <c r="B116" s="9" t="s">
        <v>301</v>
      </c>
      <c r="C116" s="35"/>
      <c r="D116" s="11"/>
      <c r="E116" s="12" t="s">
        <v>5</v>
      </c>
      <c r="F116" s="13">
        <v>54.36</v>
      </c>
      <c r="G116" s="35">
        <v>3114</v>
      </c>
      <c r="H116" s="14" t="s">
        <v>302</v>
      </c>
    </row>
    <row r="117" spans="1:8" s="15" customFormat="1" x14ac:dyDescent="0.2">
      <c r="A117" s="34" t="s">
        <v>217</v>
      </c>
      <c r="B117" s="9" t="s">
        <v>303</v>
      </c>
      <c r="C117" s="35"/>
      <c r="D117" s="11"/>
      <c r="E117" s="12" t="s">
        <v>5</v>
      </c>
      <c r="F117" s="13">
        <v>441.44</v>
      </c>
      <c r="G117" s="35">
        <v>3121</v>
      </c>
      <c r="H117" s="14" t="s">
        <v>304</v>
      </c>
    </row>
    <row r="118" spans="1:8" s="15" customFormat="1" x14ac:dyDescent="0.2">
      <c r="A118" s="26" t="s">
        <v>218</v>
      </c>
      <c r="B118" s="9" t="s">
        <v>305</v>
      </c>
      <c r="C118" s="35"/>
      <c r="D118" s="11"/>
      <c r="E118" s="12" t="s">
        <v>5</v>
      </c>
      <c r="F118" s="13">
        <v>22401.599999999999</v>
      </c>
      <c r="G118" s="35">
        <v>3131</v>
      </c>
      <c r="H118" s="14" t="s">
        <v>305</v>
      </c>
    </row>
    <row r="119" spans="1:8" s="15" customFormat="1" x14ac:dyDescent="0.2">
      <c r="A119" s="26" t="s">
        <v>219</v>
      </c>
      <c r="B119" s="9" t="s">
        <v>306</v>
      </c>
      <c r="C119" s="35"/>
      <c r="D119" s="11"/>
      <c r="E119" s="12" t="s">
        <v>5</v>
      </c>
      <c r="F119" s="13">
        <v>2716.16</v>
      </c>
      <c r="G119" s="35">
        <v>3212</v>
      </c>
      <c r="H119" s="14" t="s">
        <v>306</v>
      </c>
    </row>
    <row r="120" spans="1:8" s="15" customFormat="1" ht="13.5" thickBot="1" x14ac:dyDescent="0.25">
      <c r="A120" s="34" t="s">
        <v>220</v>
      </c>
      <c r="B120" s="72" t="s">
        <v>320</v>
      </c>
      <c r="C120" s="73"/>
      <c r="D120" s="74"/>
      <c r="E120" s="75" t="s">
        <v>5</v>
      </c>
      <c r="F120" s="76">
        <v>0</v>
      </c>
      <c r="G120" s="73">
        <v>2312</v>
      </c>
      <c r="H120" s="59" t="s">
        <v>315</v>
      </c>
    </row>
    <row r="121" spans="1:8" s="15" customFormat="1" ht="13.5" thickBot="1" x14ac:dyDescent="0.25">
      <c r="A121" s="16"/>
      <c r="B121" s="77" t="s">
        <v>295</v>
      </c>
      <c r="C121" s="24"/>
      <c r="D121" s="25"/>
      <c r="E121" s="70"/>
      <c r="F121" s="78">
        <f>SUM(F114:F120)</f>
        <v>168978.12</v>
      </c>
      <c r="G121" s="24"/>
      <c r="H121" s="79"/>
    </row>
    <row r="122" spans="1:8" s="15" customFormat="1" ht="13.5" thickBot="1" x14ac:dyDescent="0.25">
      <c r="A122" s="80"/>
      <c r="B122" s="81"/>
      <c r="C122" s="82"/>
      <c r="D122" s="83"/>
      <c r="E122" s="84"/>
      <c r="F122" s="85"/>
      <c r="G122" s="82"/>
      <c r="H122" s="86"/>
    </row>
    <row r="123" spans="1:8" s="15" customFormat="1" ht="13.5" thickBot="1" x14ac:dyDescent="0.25">
      <c r="A123" s="87"/>
      <c r="B123" s="88" t="s">
        <v>323</v>
      </c>
      <c r="C123" s="18"/>
      <c r="D123" s="19"/>
      <c r="E123" s="20"/>
      <c r="F123" s="78">
        <f>F86+F93+F105+F111+F121</f>
        <v>876298.22</v>
      </c>
      <c r="G123" s="18"/>
      <c r="H123" s="40"/>
    </row>
  </sheetData>
  <mergeCells count="8">
    <mergeCell ref="A94:H94"/>
    <mergeCell ref="A106:H106"/>
    <mergeCell ref="A113:H113"/>
    <mergeCell ref="A88:H88"/>
    <mergeCell ref="A1:H1"/>
    <mergeCell ref="A2:H2"/>
    <mergeCell ref="A4:H4"/>
    <mergeCell ref="A87:H87"/>
  </mergeCells>
  <pageMargins left="0" right="0" top="0.196850393700787" bottom="1.04165354330709E-2" header="0.196850393700787" footer="0"/>
  <pageSetup paperSize="9" scale="56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cp:lastPrinted>2026-10-16T07:34:33Z</cp:lastPrinted>
  <dcterms:created xsi:type="dcterms:W3CDTF">2026-10-16T07:34:54Z</dcterms:created>
  <dcterms:modified xsi:type="dcterms:W3CDTF">2026-10-16T07:34:54Z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