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9040" windowHeight="15840" activeTab="2"/>
  </bookViews>
  <sheets>
    <sheet name="Grupa 1" sheetId="6" r:id="rId1"/>
    <sheet name="Grupa 2" sheetId="8" r:id="rId2"/>
    <sheet name="Grupa 3" sheetId="9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6"/>
  <c r="F10"/>
  <c r="F9"/>
  <c r="F7" i="8"/>
  <c r="F6"/>
  <c r="F5"/>
  <c r="F10" i="9"/>
  <c r="F9"/>
  <c r="F8"/>
  <c r="F7"/>
  <c r="F6"/>
  <c r="F5"/>
  <c r="F4"/>
  <c r="F4" i="8"/>
  <c r="F8" i="6"/>
  <c r="F7"/>
  <c r="F6"/>
  <c r="F5"/>
  <c r="F4"/>
</calcChain>
</file>

<file path=xl/sharedStrings.xml><?xml version="1.0" encoding="utf-8"?>
<sst xmlns="http://schemas.openxmlformats.org/spreadsheetml/2006/main" count="60" uniqueCount="29">
  <si>
    <t>R. Br.</t>
  </si>
  <si>
    <t>Predmet nabave</t>
  </si>
  <si>
    <t>Jedinica 
mjere</t>
  </si>
  <si>
    <t>Količina</t>
  </si>
  <si>
    <t>kom</t>
  </si>
  <si>
    <t>1.</t>
  </si>
  <si>
    <t>2.</t>
  </si>
  <si>
    <t>4.</t>
  </si>
  <si>
    <t>5.</t>
  </si>
  <si>
    <t>UKUPNO BEZ PDV-A</t>
  </si>
  <si>
    <t>3.</t>
  </si>
  <si>
    <r>
      <rPr>
        <b/>
        <sz val="12"/>
        <color theme="1"/>
        <rFont val="Calibri"/>
        <family val="2"/>
        <charset val="238"/>
        <scheme val="minor"/>
      </rPr>
      <t>Ormar s drvenim vratima i bravicom dim. 135x43xh78 cm</t>
    </r>
    <r>
      <rPr>
        <sz val="12"/>
        <color theme="1"/>
        <rFont val="Calibri"/>
        <family val="2"/>
        <charset val="238"/>
        <scheme val="minor"/>
      </rPr>
      <t xml:space="preserve">
Ormar izrađen od kvalitetne iverice presvučene melaminskom folijom. Bočne stranice, pod, strop i par drvenih vrata su debljine 18 mm Ukrasni strop i police debljine 25. Svi rubovi ormara (uključujući i police) kantirani ABS rubnom trakom. Leđa ormara su debljine 18mm. Korpus ormara mora imati mogućnost jednostavne i brze montaže/demontaže. Ormar mora biti opremljen nožicama za reguliranje visine podesivim iznutra, policama na međurazmaku od cca. 34 cm. Ormar ima ugrađene ublaživače udaraca. Svaki ormar mora imati bravicu za zaključavanje sa 2 ključa.
</t>
    </r>
    <r>
      <rPr>
        <b/>
        <sz val="12"/>
        <color theme="1"/>
        <rFont val="Calibri"/>
        <family val="2"/>
        <scheme val="minor"/>
      </rPr>
      <t>Garantni rok: minimalno 2 godine</t>
    </r>
    <r>
      <rPr>
        <sz val="12"/>
        <color theme="1"/>
        <rFont val="Calibri"/>
        <family val="2"/>
        <charset val="238"/>
        <scheme val="minor"/>
      </rPr>
      <t xml:space="preserve">
</t>
    </r>
  </si>
  <si>
    <r>
      <rPr>
        <b/>
        <sz val="12"/>
        <color theme="1"/>
        <rFont val="Calibri"/>
        <family val="2"/>
        <charset val="238"/>
        <scheme val="minor"/>
      </rPr>
      <t xml:space="preserve">Radni stol s metalnim nogama dim. 160x80xh74 cm
</t>
    </r>
    <r>
      <rPr>
        <sz val="12"/>
        <color theme="1"/>
        <rFont val="Calibri"/>
        <family val="2"/>
        <charset val="238"/>
        <scheme val="minor"/>
      </rPr>
      <t xml:space="preserve">Završna ploča stola izrađena od iverice presvučene melaminskom folijom ukupne debljine 25 mm. Rubovi ploče kantirani ABS rubnom trakom debljine 2 mm, zaobljenih rubova sa radijusom r=2 mm. Metalne noge "T" oblika, međusobno povezane metalnom teleskopskom ukrutom. Visina stolova podesiva pomoću nogica za nivelaciju.
</t>
    </r>
    <r>
      <rPr>
        <b/>
        <sz val="12"/>
        <color theme="1"/>
        <rFont val="Calibri"/>
        <family val="2"/>
        <scheme val="minor"/>
      </rPr>
      <t>Garantni rok: minimalno 2 godine</t>
    </r>
    <r>
      <rPr>
        <sz val="12"/>
        <color theme="1"/>
        <rFont val="Calibri"/>
        <family val="2"/>
        <charset val="238"/>
        <scheme val="minor"/>
      </rPr>
      <t xml:space="preserve">
</t>
    </r>
  </si>
  <si>
    <r>
      <rPr>
        <b/>
        <sz val="12"/>
        <color theme="1"/>
        <rFont val="Calibri"/>
        <family val="2"/>
        <charset val="238"/>
        <scheme val="minor"/>
      </rPr>
      <t xml:space="preserve">Nastavni stol s metalnim nogama dim. 140x60xh74 cm
</t>
    </r>
    <r>
      <rPr>
        <sz val="12"/>
        <color theme="1"/>
        <rFont val="Calibri"/>
        <family val="2"/>
        <charset val="238"/>
        <scheme val="minor"/>
      </rPr>
      <t xml:space="preserve">Završna ploča stola izrađena od iverice presvučene melaminskom folijom ukupne debljine 25 mm. Rubovi ploče kantirani ABS rubnom trakom debljine 2 mm, zaobljenih rubova sa radijusom r=2 mm. Metalne noge "T" oblika s metalnom teleskopskom ukrutom povezanom na ukrutu radnog stola. Visina stola podesiva pomoću nogica za nivelaciju.
</t>
    </r>
    <r>
      <rPr>
        <b/>
        <sz val="12"/>
        <color theme="1"/>
        <rFont val="Calibri"/>
        <family val="2"/>
        <scheme val="minor"/>
      </rPr>
      <t>Garantni rok: minimalno 2 godine</t>
    </r>
    <r>
      <rPr>
        <sz val="12"/>
        <color theme="1"/>
        <rFont val="Calibri"/>
        <family val="2"/>
        <charset val="238"/>
        <scheme val="minor"/>
      </rPr>
      <t xml:space="preserve">
</t>
    </r>
  </si>
  <si>
    <r>
      <rPr>
        <b/>
        <sz val="12"/>
        <color theme="1"/>
        <rFont val="Calibri"/>
        <family val="2"/>
        <charset val="238"/>
        <scheme val="minor"/>
      </rPr>
      <t xml:space="preserve">Pokretna kazeta s 3 ladice i centralnom bravicom za zaključavanje, dim. 43x55xh58 cm.
</t>
    </r>
    <r>
      <rPr>
        <sz val="12"/>
        <color theme="1"/>
        <rFont val="Calibri"/>
        <family val="2"/>
        <charset val="238"/>
        <scheme val="minor"/>
      </rPr>
      <t xml:space="preserve">Stranice, top, prednjice i leđa kazete izrađeni od kvalitetne iverice presvučene melaminskom folijom ukupne debljine 18 mm, kantirani ABS rubnom trakom. Ladice su od iverala debljine 12 mm (stranice ladice) i lakiranog MDF-a debljine 4 mm (dno ladice), opremljene soft closing mehanizmom. Kazeta mora biti opremljena bravicom koja omogućava simultano zaključavanje svih ladica (centralno zaključavanje) i kotačićima.
</t>
    </r>
    <r>
      <rPr>
        <b/>
        <sz val="12"/>
        <color theme="1"/>
        <rFont val="Calibri"/>
        <family val="2"/>
        <scheme val="minor"/>
      </rPr>
      <t>Garantni rok: minimalno 2 godine</t>
    </r>
    <r>
      <rPr>
        <sz val="12"/>
        <color theme="1"/>
        <rFont val="Calibri"/>
        <family val="2"/>
        <charset val="238"/>
        <scheme val="minor"/>
      </rPr>
      <t xml:space="preserve">
</t>
    </r>
  </si>
  <si>
    <r>
      <rPr>
        <b/>
        <sz val="12"/>
        <color theme="1"/>
        <rFont val="Calibri"/>
        <family val="2"/>
        <charset val="238"/>
        <scheme val="minor"/>
      </rPr>
      <t>Ormar s drvenim vratima i bravicom dim. 135x43xh152 cm</t>
    </r>
    <r>
      <rPr>
        <sz val="12"/>
        <color theme="1"/>
        <rFont val="Calibri"/>
        <family val="2"/>
        <charset val="238"/>
        <scheme val="minor"/>
      </rPr>
      <t xml:space="preserve">
Ormar izrađen od kvalitetne iverice presvučene melaminskom folijom. Bočne stranice, pod, strop i par drvenih vrata su debljine 18 mm. Ukrasni strop i police debljine 25. Svi rubovi ormara (uključujući i police) kantirani ABS rubnom trakom. Leđa ormara su debljine 18mm. Korpus ormara mora imati mogućnost jednostavne i brze montaže/demontaže. Ormar mora biti opremljen nožicama za reguliranje visine podesivim iznutra, policama na međurazmaku od cca. 34 cm. Ormar ima ugrađene ublaživače udaraca. Svaki ormar mora imati bravicu za zaključavanje sa 2 ključa.
</t>
    </r>
    <r>
      <rPr>
        <b/>
        <sz val="12"/>
        <color theme="1"/>
        <rFont val="Calibri"/>
        <family val="2"/>
        <scheme val="minor"/>
      </rPr>
      <t>Garantni rok: minimalno 2 godine</t>
    </r>
    <r>
      <rPr>
        <sz val="12"/>
        <color theme="1"/>
        <rFont val="Calibri"/>
        <family val="2"/>
        <charset val="238"/>
        <scheme val="minor"/>
      </rPr>
      <t xml:space="preserve">
</t>
    </r>
  </si>
  <si>
    <t>Grupa 2: Uredske stolice</t>
  </si>
  <si>
    <r>
      <rPr>
        <b/>
        <sz val="12"/>
        <color theme="1"/>
        <rFont val="Calibri"/>
        <family val="2"/>
        <charset val="238"/>
        <scheme val="minor"/>
      </rPr>
      <t>Uredska stolica</t>
    </r>
    <r>
      <rPr>
        <sz val="12"/>
        <color theme="1"/>
        <rFont val="Calibri"/>
        <family val="2"/>
        <charset val="238"/>
        <scheme val="minor"/>
      </rPr>
      <t xml:space="preserve">
Uredska fotelja sa sjedalom i naslonom u crnoj boji, s metalnom peterokrakom bazom i rukonaslonima; kotači za mekane podove.
Podešavanje visine sjedala, podešavanje tenzije, podešavanje nagiba sjedala i naslona – tilt mehanizam
</t>
    </r>
    <r>
      <rPr>
        <b/>
        <sz val="12"/>
        <color theme="1"/>
        <rFont val="Calibri"/>
        <family val="2"/>
        <scheme val="minor"/>
      </rPr>
      <t>Garantni rok: minimalno 2 godine</t>
    </r>
    <r>
      <rPr>
        <sz val="12"/>
        <color theme="1"/>
        <rFont val="Calibri"/>
        <family val="2"/>
        <charset val="238"/>
        <scheme val="minor"/>
      </rPr>
      <t xml:space="preserve">
</t>
    </r>
  </si>
  <si>
    <t>Jedinična cijena  
 (bez PDV-a)</t>
  </si>
  <si>
    <t>Ukupna cijena 
 (bez PDV-a)</t>
  </si>
  <si>
    <t>Grupa 3: Namještaj za potrebe objekta predškolske rehabilitacije i edukacije Poliklinike SUVAG</t>
  </si>
  <si>
    <t>kpl</t>
  </si>
  <si>
    <r>
      <rPr>
        <b/>
        <sz val="12"/>
        <color theme="1"/>
        <rFont val="Calibri"/>
        <family val="2"/>
        <charset val="238"/>
        <scheme val="minor"/>
      </rPr>
      <t xml:space="preserve">Ugradbeni stol
</t>
    </r>
    <r>
      <rPr>
        <sz val="12"/>
        <color theme="1"/>
        <rFont val="Calibri"/>
        <family val="2"/>
        <charset val="238"/>
        <scheme val="minor"/>
      </rPr>
      <t xml:space="preserve">Ploča stola Sf crveni 38 mm, metalne sive noge fi 60
Dimenzije: 106,5 x 136 x 0,38 cm
</t>
    </r>
  </si>
  <si>
    <r>
      <rPr>
        <b/>
        <sz val="12"/>
        <color theme="1"/>
        <rFont val="Calibri"/>
        <family val="2"/>
        <charset val="238"/>
        <scheme val="minor"/>
      </rPr>
      <t>Ormar - nadogradnja</t>
    </r>
    <r>
      <rPr>
        <sz val="12"/>
        <color theme="1"/>
        <rFont val="Calibri"/>
        <family val="2"/>
        <charset val="238"/>
        <scheme val="minor"/>
      </rPr>
      <t xml:space="preserve">
Korpus i fronte iveral ivory 19 mm, okov Blum, panti soft close, metalne ručkice, bravice
Dimenzije: 39,5 x 180 x 62 cm
</t>
    </r>
  </si>
  <si>
    <r>
      <rPr>
        <b/>
        <sz val="12"/>
        <color theme="1"/>
        <rFont val="Calibri"/>
        <family val="2"/>
        <charset val="238"/>
        <scheme val="minor"/>
      </rPr>
      <t xml:space="preserve">Ormar - nadogradnja - fronte i police
</t>
    </r>
    <r>
      <rPr>
        <sz val="12"/>
        <color theme="1"/>
        <rFont val="Calibri"/>
        <family val="2"/>
        <charset val="238"/>
        <scheme val="minor"/>
      </rPr>
      <t xml:space="preserve">Korpus i fronte iveral ivory 19 mm, okov Blum, panti soft close, metalne ručkice, bravice na ključ
Dimenzije: 142,4 x 40 cm
</t>
    </r>
  </si>
  <si>
    <r>
      <rPr>
        <b/>
        <sz val="12"/>
        <color theme="1"/>
        <rFont val="Calibri"/>
        <family val="2"/>
        <charset val="238"/>
        <scheme val="minor"/>
      </rPr>
      <t>Ugradbeni ormar</t>
    </r>
    <r>
      <rPr>
        <sz val="12"/>
        <color theme="1"/>
        <rFont val="Calibri"/>
        <family val="2"/>
        <charset val="238"/>
        <scheme val="minor"/>
      </rPr>
      <t xml:space="preserve">
Korpus iveral bijela 19 mm, leđa MDF bijela, okov Blum
Dimenzije: 181 x 239,5 x 20,5 cm
</t>
    </r>
  </si>
  <si>
    <t>Grupa 1: Namještaj za potrebe Službe za rehabilitaciju djece školske dobi</t>
  </si>
  <si>
    <t>IZNOS PDV-A</t>
  </si>
  <si>
    <t>UKUPNO S PDV-OM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</si>
</sst>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16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" fontId="4" fillId="2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Normalno 2" xfId="1"/>
    <cellStyle name="Obič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4"/>
  <sheetViews>
    <sheetView zoomScale="85" zoomScaleNormal="85" workbookViewId="0">
      <selection activeCell="F14" sqref="F14"/>
    </sheetView>
  </sheetViews>
  <sheetFormatPr defaultColWidth="9.140625" defaultRowHeight="15"/>
  <cols>
    <col min="1" max="1" width="5.7109375" customWidth="1"/>
    <col min="2" max="2" width="99.7109375" customWidth="1"/>
    <col min="3" max="4" width="8.5703125" customWidth="1"/>
    <col min="5" max="5" width="17.140625" customWidth="1"/>
    <col min="6" max="6" width="22.7109375" customWidth="1"/>
    <col min="11" max="11" width="8" customWidth="1"/>
    <col min="12" max="15" width="9.140625" hidden="1" customWidth="1"/>
    <col min="16" max="16" width="7" customWidth="1"/>
  </cols>
  <sheetData>
    <row r="1" spans="1:6" ht="33" customHeight="1">
      <c r="A1" s="10" t="s">
        <v>26</v>
      </c>
      <c r="B1" s="10"/>
      <c r="C1" s="10"/>
      <c r="D1" s="10"/>
      <c r="E1" s="10"/>
      <c r="F1" s="10"/>
    </row>
    <row r="2" spans="1:6" s="9" customFormat="1" ht="30">
      <c r="A2" s="8" t="s">
        <v>0</v>
      </c>
      <c r="B2" s="8" t="s">
        <v>1</v>
      </c>
      <c r="C2" s="8" t="s">
        <v>2</v>
      </c>
      <c r="D2" s="8" t="s">
        <v>3</v>
      </c>
      <c r="E2" s="8" t="s">
        <v>18</v>
      </c>
      <c r="F2" s="8" t="s">
        <v>19</v>
      </c>
    </row>
    <row r="3" spans="1:6">
      <c r="A3" s="1">
        <v>1</v>
      </c>
      <c r="B3" s="1">
        <v>2</v>
      </c>
      <c r="C3" s="1">
        <v>3</v>
      </c>
      <c r="D3" s="1">
        <v>4</v>
      </c>
      <c r="E3" s="1">
        <v>5</v>
      </c>
      <c r="F3" s="1">
        <v>6</v>
      </c>
    </row>
    <row r="4" spans="1:6" s="7" customFormat="1" ht="157.5">
      <c r="A4" s="5" t="s">
        <v>5</v>
      </c>
      <c r="B4" s="4" t="s">
        <v>11</v>
      </c>
      <c r="C4" s="6" t="s">
        <v>4</v>
      </c>
      <c r="D4" s="6">
        <v>1</v>
      </c>
      <c r="E4" s="3">
        <v>0</v>
      </c>
      <c r="F4" s="3">
        <f t="shared" ref="F4" si="0">(E4*D4)</f>
        <v>0</v>
      </c>
    </row>
    <row r="5" spans="1:6" s="7" customFormat="1" ht="126">
      <c r="A5" s="5" t="s">
        <v>6</v>
      </c>
      <c r="B5" s="4" t="s">
        <v>12</v>
      </c>
      <c r="C5" s="6" t="s">
        <v>4</v>
      </c>
      <c r="D5" s="6">
        <v>1</v>
      </c>
      <c r="E5" s="3">
        <v>0</v>
      </c>
      <c r="F5" s="3">
        <f t="shared" ref="F5" si="1">(E5*D5)</f>
        <v>0</v>
      </c>
    </row>
    <row r="6" spans="1:6" s="7" customFormat="1" ht="126">
      <c r="A6" s="5" t="s">
        <v>10</v>
      </c>
      <c r="B6" s="4" t="s">
        <v>13</v>
      </c>
      <c r="C6" s="6" t="s">
        <v>4</v>
      </c>
      <c r="D6" s="6">
        <v>1</v>
      </c>
      <c r="E6" s="3">
        <v>0</v>
      </c>
      <c r="F6" s="3">
        <f t="shared" ref="F6" si="2">(E6*D6)</f>
        <v>0</v>
      </c>
    </row>
    <row r="7" spans="1:6" s="7" customFormat="1" ht="141.75">
      <c r="A7" s="5" t="s">
        <v>7</v>
      </c>
      <c r="B7" s="4" t="s">
        <v>14</v>
      </c>
      <c r="C7" s="6" t="s">
        <v>4</v>
      </c>
      <c r="D7" s="6">
        <v>1</v>
      </c>
      <c r="E7" s="3">
        <v>0</v>
      </c>
      <c r="F7" s="3">
        <f t="shared" ref="F7:F8" si="3">(E7*D7)</f>
        <v>0</v>
      </c>
    </row>
    <row r="8" spans="1:6" s="7" customFormat="1" ht="157.5">
      <c r="A8" s="5" t="s">
        <v>8</v>
      </c>
      <c r="B8" s="4" t="s">
        <v>15</v>
      </c>
      <c r="C8" s="6" t="s">
        <v>4</v>
      </c>
      <c r="D8" s="6">
        <v>1</v>
      </c>
      <c r="E8" s="3">
        <v>0</v>
      </c>
      <c r="F8" s="3">
        <f t="shared" si="3"/>
        <v>0</v>
      </c>
    </row>
    <row r="9" spans="1:6" s="15" customFormat="1" ht="23.25" customHeight="1">
      <c r="A9" s="8"/>
      <c r="B9" s="11" t="s">
        <v>9</v>
      </c>
      <c r="C9" s="12"/>
      <c r="D9" s="12"/>
      <c r="E9" s="13"/>
      <c r="F9" s="14">
        <f>SUM(F4:F8)</f>
        <v>0</v>
      </c>
    </row>
    <row r="10" spans="1:6" s="15" customFormat="1" ht="23.25" customHeight="1">
      <c r="A10" s="8"/>
      <c r="B10" s="11" t="s">
        <v>27</v>
      </c>
      <c r="C10" s="12"/>
      <c r="D10" s="12"/>
      <c r="E10" s="13"/>
      <c r="F10" s="14">
        <f>F9*0.25</f>
        <v>0</v>
      </c>
    </row>
    <row r="11" spans="1:6" s="15" customFormat="1" ht="23.25" customHeight="1">
      <c r="A11" s="8"/>
      <c r="B11" s="11" t="s">
        <v>28</v>
      </c>
      <c r="C11" s="12"/>
      <c r="D11" s="12"/>
      <c r="E11" s="13"/>
      <c r="F11" s="14">
        <f>F9+F10</f>
        <v>0</v>
      </c>
    </row>
    <row r="14" spans="1:6" ht="409.5" customHeight="1">
      <c r="A14" s="2"/>
    </row>
  </sheetData>
  <mergeCells count="4">
    <mergeCell ref="B9:E9"/>
    <mergeCell ref="A1:F1"/>
    <mergeCell ref="B10:E10"/>
    <mergeCell ref="B11:E11"/>
  </mergeCells>
  <pageMargins left="0.7" right="0.7" top="0.75" bottom="0.75" header="0.3" footer="0.3"/>
  <pageSetup paperSize="9" scale="5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0"/>
  <sheetViews>
    <sheetView zoomScale="85" zoomScaleNormal="85" workbookViewId="0">
      <selection activeCell="B10" sqref="B10:B11"/>
    </sheetView>
  </sheetViews>
  <sheetFormatPr defaultColWidth="9.140625" defaultRowHeight="15"/>
  <cols>
    <col min="1" max="1" width="5.7109375" customWidth="1"/>
    <col min="2" max="2" width="99.7109375" customWidth="1"/>
    <col min="3" max="4" width="8.5703125" customWidth="1"/>
    <col min="5" max="5" width="17.140625" customWidth="1"/>
    <col min="6" max="6" width="22.7109375" customWidth="1"/>
    <col min="11" max="11" width="8" customWidth="1"/>
    <col min="12" max="15" width="9.140625" hidden="1" customWidth="1"/>
    <col min="16" max="16" width="7" customWidth="1"/>
  </cols>
  <sheetData>
    <row r="1" spans="1:6" ht="33" customHeight="1">
      <c r="A1" s="10" t="s">
        <v>16</v>
      </c>
      <c r="B1" s="10"/>
      <c r="C1" s="10"/>
      <c r="D1" s="10"/>
      <c r="E1" s="10"/>
      <c r="F1" s="10"/>
    </row>
    <row r="2" spans="1:6" s="9" customFormat="1" ht="30">
      <c r="A2" s="8" t="s">
        <v>0</v>
      </c>
      <c r="B2" s="8" t="s">
        <v>1</v>
      </c>
      <c r="C2" s="8" t="s">
        <v>2</v>
      </c>
      <c r="D2" s="8" t="s">
        <v>3</v>
      </c>
      <c r="E2" s="8" t="s">
        <v>18</v>
      </c>
      <c r="F2" s="8" t="s">
        <v>19</v>
      </c>
    </row>
    <row r="3" spans="1:6">
      <c r="A3" s="1">
        <v>1</v>
      </c>
      <c r="B3" s="1">
        <v>2</v>
      </c>
      <c r="C3" s="1">
        <v>3</v>
      </c>
      <c r="D3" s="1">
        <v>4</v>
      </c>
      <c r="E3" s="1">
        <v>5</v>
      </c>
      <c r="F3" s="1">
        <v>6</v>
      </c>
    </row>
    <row r="4" spans="1:6" s="7" customFormat="1" ht="126">
      <c r="A4" s="5" t="s">
        <v>5</v>
      </c>
      <c r="B4" s="4" t="s">
        <v>17</v>
      </c>
      <c r="C4" s="6" t="s">
        <v>4</v>
      </c>
      <c r="D4" s="6">
        <v>7</v>
      </c>
      <c r="E4" s="3">
        <v>0</v>
      </c>
      <c r="F4" s="3">
        <f t="shared" ref="F4" si="0">(E4*D4)</f>
        <v>0</v>
      </c>
    </row>
    <row r="5" spans="1:6" s="15" customFormat="1" ht="23.25" customHeight="1">
      <c r="A5" s="8"/>
      <c r="B5" s="11" t="s">
        <v>9</v>
      </c>
      <c r="C5" s="12"/>
      <c r="D5" s="12"/>
      <c r="E5" s="13"/>
      <c r="F5" s="14">
        <f>SUM(F4)</f>
        <v>0</v>
      </c>
    </row>
    <row r="6" spans="1:6" s="15" customFormat="1" ht="23.25" customHeight="1">
      <c r="A6" s="8"/>
      <c r="B6" s="11" t="s">
        <v>27</v>
      </c>
      <c r="C6" s="12"/>
      <c r="D6" s="12"/>
      <c r="E6" s="13"/>
      <c r="F6" s="14">
        <f>F5*0.25</f>
        <v>0</v>
      </c>
    </row>
    <row r="7" spans="1:6" s="15" customFormat="1" ht="23.25" customHeight="1">
      <c r="A7" s="8"/>
      <c r="B7" s="11" t="s">
        <v>28</v>
      </c>
      <c r="C7" s="12"/>
      <c r="D7" s="12"/>
      <c r="E7" s="13"/>
      <c r="F7" s="14">
        <f>F5+F6</f>
        <v>0</v>
      </c>
    </row>
    <row r="10" spans="1:6" ht="409.5" customHeight="1">
      <c r="A10" s="2"/>
    </row>
  </sheetData>
  <mergeCells count="4">
    <mergeCell ref="A1:F1"/>
    <mergeCell ref="B5:E5"/>
    <mergeCell ref="B6:E6"/>
    <mergeCell ref="B7:E7"/>
  </mergeCells>
  <pageMargins left="0.7" right="0.7" top="0.75" bottom="0.75" header="0.3" footer="0.3"/>
  <pageSetup paperSize="9" scale="5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3"/>
  <sheetViews>
    <sheetView tabSelected="1" zoomScale="85" zoomScaleNormal="85" workbookViewId="0">
      <selection activeCell="C13" sqref="C13"/>
    </sheetView>
  </sheetViews>
  <sheetFormatPr defaultColWidth="9.140625" defaultRowHeight="15"/>
  <cols>
    <col min="1" max="1" width="5.7109375" customWidth="1"/>
    <col min="2" max="2" width="99.7109375" customWidth="1"/>
    <col min="3" max="4" width="8.5703125" customWidth="1"/>
    <col min="5" max="5" width="17.140625" customWidth="1"/>
    <col min="6" max="6" width="22.7109375" customWidth="1"/>
    <col min="11" max="11" width="8" customWidth="1"/>
    <col min="12" max="15" width="9.140625" hidden="1" customWidth="1"/>
    <col min="16" max="16" width="7" customWidth="1"/>
  </cols>
  <sheetData>
    <row r="1" spans="1:6" ht="33" customHeight="1">
      <c r="A1" s="10" t="s">
        <v>20</v>
      </c>
      <c r="B1" s="10"/>
      <c r="C1" s="10"/>
      <c r="D1" s="10"/>
      <c r="E1" s="10"/>
      <c r="F1" s="10"/>
    </row>
    <row r="2" spans="1:6" s="9" customFormat="1" ht="30">
      <c r="A2" s="8" t="s">
        <v>0</v>
      </c>
      <c r="B2" s="8" t="s">
        <v>1</v>
      </c>
      <c r="C2" s="8" t="s">
        <v>2</v>
      </c>
      <c r="D2" s="8" t="s">
        <v>3</v>
      </c>
      <c r="E2" s="8" t="s">
        <v>18</v>
      </c>
      <c r="F2" s="8" t="s">
        <v>19</v>
      </c>
    </row>
    <row r="3" spans="1:6">
      <c r="A3" s="1">
        <v>1</v>
      </c>
      <c r="B3" s="1">
        <v>2</v>
      </c>
      <c r="C3" s="1">
        <v>3</v>
      </c>
      <c r="D3" s="1">
        <v>4</v>
      </c>
      <c r="E3" s="1">
        <v>5</v>
      </c>
      <c r="F3" s="1">
        <v>6</v>
      </c>
    </row>
    <row r="4" spans="1:6" s="7" customFormat="1" ht="63">
      <c r="A4" s="5" t="s">
        <v>5</v>
      </c>
      <c r="B4" s="4" t="s">
        <v>23</v>
      </c>
      <c r="C4" s="6" t="s">
        <v>21</v>
      </c>
      <c r="D4" s="6">
        <v>1</v>
      </c>
      <c r="E4" s="3">
        <v>0</v>
      </c>
      <c r="F4" s="3">
        <f t="shared" ref="F4:F7" si="0">(E4*D4)</f>
        <v>0</v>
      </c>
    </row>
    <row r="5" spans="1:6" s="7" customFormat="1" ht="63">
      <c r="A5" s="5" t="s">
        <v>6</v>
      </c>
      <c r="B5" s="4" t="s">
        <v>24</v>
      </c>
      <c r="C5" s="6" t="s">
        <v>21</v>
      </c>
      <c r="D5" s="6">
        <v>1</v>
      </c>
      <c r="E5" s="3">
        <v>0</v>
      </c>
      <c r="F5" s="3">
        <f t="shared" si="0"/>
        <v>0</v>
      </c>
    </row>
    <row r="6" spans="1:6" s="7" customFormat="1" ht="63">
      <c r="A6" s="5" t="s">
        <v>10</v>
      </c>
      <c r="B6" s="4" t="s">
        <v>25</v>
      </c>
      <c r="C6" s="6" t="s">
        <v>21</v>
      </c>
      <c r="D6" s="6">
        <v>1</v>
      </c>
      <c r="E6" s="3">
        <v>0</v>
      </c>
      <c r="F6" s="3">
        <f t="shared" si="0"/>
        <v>0</v>
      </c>
    </row>
    <row r="7" spans="1:6" s="7" customFormat="1" ht="63">
      <c r="A7" s="5" t="s">
        <v>7</v>
      </c>
      <c r="B7" s="4" t="s">
        <v>22</v>
      </c>
      <c r="C7" s="6" t="s">
        <v>21</v>
      </c>
      <c r="D7" s="6">
        <v>1</v>
      </c>
      <c r="E7" s="3">
        <v>0</v>
      </c>
      <c r="F7" s="3">
        <f t="shared" si="0"/>
        <v>0</v>
      </c>
    </row>
    <row r="8" spans="1:6" s="15" customFormat="1" ht="23.25" customHeight="1">
      <c r="A8" s="8"/>
      <c r="B8" s="11" t="s">
        <v>9</v>
      </c>
      <c r="C8" s="12"/>
      <c r="D8" s="12"/>
      <c r="E8" s="13"/>
      <c r="F8" s="14">
        <f>SUM(F4:F7)</f>
        <v>0</v>
      </c>
    </row>
    <row r="9" spans="1:6" s="15" customFormat="1" ht="23.25" customHeight="1">
      <c r="A9" s="8"/>
      <c r="B9" s="11" t="s">
        <v>27</v>
      </c>
      <c r="C9" s="12"/>
      <c r="D9" s="12"/>
      <c r="E9" s="13"/>
      <c r="F9" s="14">
        <f>F8*0.25</f>
        <v>0</v>
      </c>
    </row>
    <row r="10" spans="1:6" s="15" customFormat="1" ht="23.25" customHeight="1">
      <c r="A10" s="8"/>
      <c r="B10" s="11" t="s">
        <v>28</v>
      </c>
      <c r="C10" s="12"/>
      <c r="D10" s="12"/>
      <c r="E10" s="13"/>
      <c r="F10" s="14">
        <f>F8+F9</f>
        <v>0</v>
      </c>
    </row>
    <row r="13" spans="1:6" ht="409.5" customHeight="1">
      <c r="A13" s="2"/>
    </row>
  </sheetData>
  <mergeCells count="4">
    <mergeCell ref="A1:F1"/>
    <mergeCell ref="B8:E8"/>
    <mergeCell ref="B9:E9"/>
    <mergeCell ref="B10:E10"/>
  </mergeCells>
  <pageMargins left="0.7" right="0.7" top="0.75" bottom="0.75" header="0.3" footer="0.3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Grupa 1</vt:lpstr>
      <vt:lpstr>Grupa 2</vt:lpstr>
      <vt:lpstr>Grupa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Luka Jakovljević</dc:creator>
  <cp:lastModifiedBy>Marija</cp:lastModifiedBy>
  <cp:lastPrinted>2025-05-16T06:02:26Z</cp:lastPrinted>
  <dcterms:created xsi:type="dcterms:W3CDTF">2015-01-13T13:31:36Z</dcterms:created>
  <dcterms:modified xsi:type="dcterms:W3CDTF">2025-05-16T06:02:29Z</dcterms:modified>
</cp:coreProperties>
</file>